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tkth.sharepoint.com/teams/su/VMY Tiedostot/Ennusteet/LT-ennuste/3. Tulosteet/2024/ETKfi/"/>
    </mc:Choice>
  </mc:AlternateContent>
  <xr:revisionPtr revIDLastSave="55" documentId="8_{4E0519C1-0F17-4EEC-B76F-3B2FE3E98859}" xr6:coauthVersionLast="47" xr6:coauthVersionMax="47" xr10:uidLastSave="{B03821F4-763E-4FF3-8B9F-8D4C3625CEB9}"/>
  <bookViews>
    <workbookView xWindow="-120" yWindow="-120" windowWidth="38640" windowHeight="21120" tabRatio="835" xr2:uid="{00000000-000D-0000-FFFF-FFFF00000000}"/>
  </bookViews>
  <sheets>
    <sheet name="TyEL-maksutaso" sheetId="5" r:id="rId1"/>
    <sheet name="TYEL-MEL-eläkemeno" sheetId="12" r:id="rId2"/>
    <sheet name="TR-osuus" sheetId="7" r:id="rId3"/>
    <sheet name="YEL" sheetId="10" r:id="rId4"/>
    <sheet name="MYEL" sheetId="13" r:id="rId5"/>
    <sheet name="Palkattomat" sheetId="8" r:id="rId6"/>
    <sheet name="VEKL" sheetId="9" r:id="rId7"/>
  </sheets>
  <externalReferences>
    <externalReference r:id="rId8"/>
    <externalReference r:id="rId9"/>
    <externalReference r:id="rId10"/>
    <externalReference r:id="rId11"/>
  </externalReferences>
  <definedNames>
    <definedName name="_AMO_XmlVersion" hidden="1">"'1'"</definedName>
    <definedName name="ari" localSheetId="4">#REF!</definedName>
    <definedName name="ari" localSheetId="1">#REF!</definedName>
    <definedName name="ari">#REF!</definedName>
    <definedName name="euro" localSheetId="4">#REF!</definedName>
    <definedName name="euro" localSheetId="5">#REF!</definedName>
    <definedName name="euro" localSheetId="2">#REF!</definedName>
    <definedName name="euro" localSheetId="1">#REF!</definedName>
    <definedName name="euro" localSheetId="6">#REF!</definedName>
    <definedName name="euro" localSheetId="3">#REF!</definedName>
    <definedName name="euro">#REF!</definedName>
    <definedName name="lähtötietovuosi_v" localSheetId="4">'[2]Lähtötiedot (M)'!$G$6</definedName>
    <definedName name="lähtötietovuosi_v" localSheetId="5">'[2]Lähtötiedot (M)'!$G$6</definedName>
    <definedName name="lähtötietovuosi_v" localSheetId="2">'[2]Lähtötiedot (M)'!$G$6</definedName>
    <definedName name="lähtötietovuosi_v" localSheetId="1">'[1]Lähtötiedot (M)'!$G$6</definedName>
    <definedName name="lähtötietovuosi_v" localSheetId="6">'[2]Lähtötiedot (M)'!$G$6</definedName>
    <definedName name="lähtötietovuosi_v" localSheetId="3">'[2]Lähtötiedot (M)'!$G$6</definedName>
    <definedName name="lähtötietovuosi_v">'[1]Lähtötiedot (M)'!$G$6</definedName>
    <definedName name="lähtövuosi">'[3]Lähtötiedot (E)'!$F$4</definedName>
    <definedName name="_xlnm.Print_Area" localSheetId="4">MYEL!$A$1:$I$8</definedName>
    <definedName name="_xlnm.Print_Area" localSheetId="5">Palkattomat!$A$1:$I$25</definedName>
    <definedName name="_xlnm.Print_Area" localSheetId="2">'TR-osuus'!$A$1:$I$27</definedName>
    <definedName name="_xlnm.Print_Area" localSheetId="0">'TyEL-maksutaso'!$A$1:$I$433</definedName>
    <definedName name="_xlnm.Print_Area" localSheetId="1">'TYEL-MEL-eläkemeno'!$A$1:$I$115</definedName>
    <definedName name="_xlnm.Print_Area" localSheetId="6">VEKL!$A$1:$I$42</definedName>
    <definedName name="_xlnm.Print_Area" localSheetId="3">YEL!$A$1:$I$57</definedName>
    <definedName name="_xlnm.Print_Titles" localSheetId="0">'TyEL-maksutaso'!$1:$3</definedName>
    <definedName name="_xlnm.Print_Titles" localSheetId="1">'TYEL-MEL-eläkemeno'!$1:$2</definedName>
    <definedName name="PSosuus">'[4]Keva Harjoitus'!$P$8</definedName>
    <definedName name="vakavarID">[4]käyttöliittymä!#REF!</definedName>
    <definedName name="ViimeKvartaali">[4]käyttöliittymä!#REF!</definedName>
    <definedName name="Z_1C1C2D58_1425_46A1_B2CB_E5FD90BC63BE_.wvu.PrintArea" localSheetId="4" hidden="1">MYEL!$A$1:$I$4</definedName>
    <definedName name="Z_1C1C2D58_1425_46A1_B2CB_E5FD90BC63BE_.wvu.PrintArea" localSheetId="2" hidden="1">'TR-osuus'!$A$1:$I$19</definedName>
    <definedName name="Z_1C1C2D58_1425_46A1_B2CB_E5FD90BC63BE_.wvu.PrintArea" localSheetId="0" hidden="1">'TyEL-maksutaso'!$A$1:$I$287</definedName>
    <definedName name="Z_1C1C2D58_1425_46A1_B2CB_E5FD90BC63BE_.wvu.PrintArea" localSheetId="1" hidden="1">'TYEL-MEL-eläkemeno'!$A$1:$L$159</definedName>
    <definedName name="Z_1C1C2D58_1425_46A1_B2CB_E5FD90BC63BE_.wvu.PrintArea" localSheetId="3" hidden="1">YEL!$A$1:$I$50</definedName>
    <definedName name="Z_1C1C2D58_1425_46A1_B2CB_E5FD90BC63BE_.wvu.PrintTitles" localSheetId="0" hidden="1">'TyEL-maksutaso'!$1:$3</definedName>
    <definedName name="Z_1C1C2D58_1425_46A1_B2CB_E5FD90BC63BE_.wvu.PrintTitles" localSheetId="1" hidden="1">'TYEL-MEL-eläkemeno'!$1:$2</definedName>
  </definedNames>
  <calcPr calcId="191028"/>
  <customWorkbookViews>
    <customWorkbookView name="Kuvaus" guid="{1C1C2D58-1425-46A1-B2CB-E5FD90BC63BE}" maximized="1" xWindow="1272" yWindow="-8" windowWidth="1296" windowHeight="1010" tabRatio="709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3" l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28" i="13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</calcChain>
</file>

<file path=xl/sharedStrings.xml><?xml version="1.0" encoding="utf-8"?>
<sst xmlns="http://schemas.openxmlformats.org/spreadsheetml/2006/main" count="883" uniqueCount="335">
  <si>
    <t>Lyhyen aikavälin maksutasoennuste</t>
  </si>
  <si>
    <t>Inflaatio</t>
  </si>
  <si>
    <t>Ansiotasoind.</t>
  </si>
  <si>
    <t>Työttömyysaste</t>
  </si>
  <si>
    <t xml:space="preserve">Palkkasumman kasvu ( % ) </t>
  </si>
  <si>
    <t>Varojen nimellis-</t>
  </si>
  <si>
    <t>Vuosi</t>
  </si>
  <si>
    <t>Työeläkeindeksi</t>
  </si>
  <si>
    <t>Palkkakerroin</t>
  </si>
  <si>
    <t>%</t>
  </si>
  <si>
    <t>muutos-%</t>
  </si>
  <si>
    <r>
      <t>15–74-v.</t>
    </r>
    <r>
      <rPr>
        <sz val="10"/>
        <rFont val="Arial"/>
        <family val="2"/>
      </rPr>
      <t xml:space="preserve"> ( % )</t>
    </r>
  </si>
  <si>
    <t>TyEL</t>
  </si>
  <si>
    <t>MEL</t>
  </si>
  <si>
    <r>
      <t>tuotto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( % )</t>
    </r>
  </si>
  <si>
    <t>Täydennys-</t>
  </si>
  <si>
    <t>Keskimääräinen</t>
  </si>
  <si>
    <t>rahastoonsiirto-</t>
  </si>
  <si>
    <t>1.1.-30.6.</t>
  </si>
  <si>
    <t>1.7.-31.12.</t>
  </si>
  <si>
    <t>per 31.12. ( % )</t>
  </si>
  <si>
    <t>velvoite ( % )</t>
  </si>
  <si>
    <t>Palkkasumman kehitys, TyEL-MEL</t>
  </si>
  <si>
    <t>Korotetun</t>
  </si>
  <si>
    <t>maksun piirissä</t>
  </si>
  <si>
    <r>
      <t>olevien osuus **</t>
    </r>
    <r>
      <rPr>
        <vertAlign val="superscript"/>
        <sz val="10"/>
        <rFont val="Arial"/>
        <family val="2"/>
      </rPr>
      <t>)</t>
    </r>
  </si>
  <si>
    <t>M€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</si>
  <si>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MEL-palkkasumma on kustannustenjaon perusteena olevaa palkkasummaa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</si>
  <si>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Korotettua maksua maksavat 53-62 vuotiaat palkansaajat vuosina 2017-2025.</t>
    </r>
  </si>
  <si>
    <t>Eläkemeno ja tasattava eläkemeno, TyEL-MEL</t>
  </si>
  <si>
    <t xml:space="preserve">T  a  s  a  t  t  a  v  a      e  l  ä  k  e  m  e  n  o </t>
  </si>
  <si>
    <r>
      <t>Vanhuuseläke**</t>
    </r>
    <r>
      <rPr>
        <vertAlign val="superscript"/>
        <sz val="10"/>
        <rFont val="Arial"/>
        <family val="2"/>
      </rPr>
      <t>)</t>
    </r>
  </si>
  <si>
    <t>Muu eläke</t>
  </si>
  <si>
    <t>Palkattomat</t>
  </si>
  <si>
    <t xml:space="preserve"> Yhteensä</t>
  </si>
  <si>
    <t>Osuus kokonais-</t>
  </si>
  <si>
    <t>Osuus palkka-</t>
  </si>
  <si>
    <t>edelliseltä</t>
  </si>
  <si>
    <r>
      <rPr>
        <sz val="10"/>
        <rFont val="Arial"/>
        <family val="2"/>
      </rPr>
      <t xml:space="preserve">(sis. OVE)  </t>
    </r>
    <r>
      <rPr>
        <i/>
        <sz val="10"/>
        <rFont val="Arial"/>
        <family val="2"/>
      </rPr>
      <t xml:space="preserve"> E</t>
    </r>
    <r>
      <rPr>
        <i/>
        <vertAlign val="superscript"/>
        <sz val="10"/>
        <rFont val="Arial"/>
        <family val="2"/>
      </rPr>
      <t>A</t>
    </r>
    <r>
      <rPr>
        <i/>
        <sz val="10"/>
        <rFont val="Arial"/>
        <family val="2"/>
      </rPr>
      <t xml:space="preserve"> </t>
    </r>
  </si>
  <si>
    <r>
      <t>E</t>
    </r>
    <r>
      <rPr>
        <i/>
        <vertAlign val="superscript"/>
        <sz val="10"/>
        <rFont val="Arial"/>
        <family val="2"/>
      </rPr>
      <t>B</t>
    </r>
  </si>
  <si>
    <r>
      <t>E</t>
    </r>
    <r>
      <rPr>
        <i/>
        <vertAlign val="superscript"/>
        <sz val="10"/>
        <rFont val="Arial"/>
        <family val="2"/>
      </rPr>
      <t>S</t>
    </r>
  </si>
  <si>
    <r>
      <t>E</t>
    </r>
    <r>
      <rPr>
        <i/>
        <vertAlign val="superscript"/>
        <sz val="10"/>
        <rFont val="Arial"/>
        <family val="2"/>
      </rPr>
      <t>T</t>
    </r>
    <r>
      <rPr>
        <i/>
        <sz val="10"/>
        <rFont val="Arial"/>
        <family val="2"/>
      </rPr>
      <t>=E</t>
    </r>
    <r>
      <rPr>
        <i/>
        <vertAlign val="superscript"/>
        <sz val="10"/>
        <rFont val="Arial"/>
        <family val="2"/>
      </rPr>
      <t>A</t>
    </r>
    <r>
      <rPr>
        <i/>
        <sz val="10"/>
        <rFont val="Arial"/>
        <family val="2"/>
      </rPr>
      <t>+E</t>
    </r>
    <r>
      <rPr>
        <i/>
        <vertAlign val="superscript"/>
        <sz val="10"/>
        <rFont val="Arial"/>
        <family val="2"/>
      </rPr>
      <t>B</t>
    </r>
    <r>
      <rPr>
        <i/>
        <sz val="10"/>
        <rFont val="Arial"/>
        <family val="2"/>
      </rPr>
      <t>+E</t>
    </r>
    <r>
      <rPr>
        <i/>
        <vertAlign val="superscript"/>
        <sz val="10"/>
        <rFont val="Arial"/>
        <family val="2"/>
      </rPr>
      <t>S</t>
    </r>
  </si>
  <si>
    <r>
      <t xml:space="preserve">eläkemenosta </t>
    </r>
    <r>
      <rPr>
        <i/>
        <sz val="10"/>
        <rFont val="Arial"/>
        <family val="2"/>
      </rPr>
      <t>E</t>
    </r>
  </si>
  <si>
    <r>
      <t xml:space="preserve"> summasta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</si>
  <si>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t>vuodelta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</si>
  <si>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Kokonaiseläkemeno 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sisältää TEL-lisäturvan sekä TyEL:n ja MEL:n osuudet palkattomista ja ei sisällä MEL-ylitettä.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</si>
  <si>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Tasattavan eläkemenon osa </t>
    </r>
    <r>
      <rPr>
        <i/>
        <sz val="10"/>
        <rFont val="Arial"/>
        <family val="2"/>
      </rPr>
      <t>E</t>
    </r>
    <r>
      <rPr>
        <i/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sisältää suureen </t>
    </r>
    <r>
      <rPr>
        <i/>
        <sz val="10"/>
        <rFont val="Arial"/>
        <family val="2"/>
      </rPr>
      <t>VT</t>
    </r>
    <r>
      <rPr>
        <sz val="10"/>
        <rFont val="Arial"/>
        <family val="2"/>
      </rPr>
      <t>'(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-1).</t>
    </r>
  </si>
  <si>
    <t>Työkyvyttö-</t>
  </si>
  <si>
    <t>Vanhuuseläke</t>
  </si>
  <si>
    <t>myyseläke</t>
  </si>
  <si>
    <t>Hyvitys</t>
  </si>
  <si>
    <t>Tasausosa</t>
  </si>
  <si>
    <t>Yhteensä</t>
  </si>
  <si>
    <t>Peritty</t>
  </si>
  <si>
    <t>Perittävä</t>
  </si>
  <si>
    <t>TyEL-maksu</t>
  </si>
  <si>
    <t>keskimääräinen</t>
  </si>
  <si>
    <t xml:space="preserve">työnantajan </t>
  </si>
  <si>
    <t>maksu</t>
  </si>
  <si>
    <t>Maksutulo, TyEL-MEL</t>
  </si>
  <si>
    <t>Maksualen 2020</t>
  </si>
  <si>
    <t>aiheuttama jäljellä</t>
  </si>
  <si>
    <r>
      <t>Maksutulo *</t>
    </r>
    <r>
      <rPr>
        <vertAlign val="superscript"/>
        <sz val="10"/>
        <rFont val="Arial"/>
        <family val="2"/>
      </rPr>
      <t>)</t>
    </r>
  </si>
  <si>
    <t>Tasausmaksu-</t>
  </si>
  <si>
    <t xml:space="preserve"> Siirtymämaksu</t>
  </si>
  <si>
    <r>
      <t>oleva vajaus **</t>
    </r>
    <r>
      <rPr>
        <vertAlign val="superscript"/>
        <sz val="10"/>
        <rFont val="Arial"/>
        <family val="2"/>
      </rPr>
      <t>)</t>
    </r>
  </si>
  <si>
    <r>
      <t>tulo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 M€</t>
    </r>
  </si>
  <si>
    <t>TR-osuus</t>
  </si>
  <si>
    <r>
      <rPr>
        <i/>
        <sz val="10"/>
        <rFont val="Arial"/>
        <family val="2"/>
      </rPr>
      <t>B</t>
    </r>
    <r>
      <rPr>
        <i/>
        <vertAlign val="superscript"/>
        <sz val="10"/>
        <rFont val="Arial"/>
        <family val="2"/>
      </rPr>
      <t>bL</t>
    </r>
  </si>
  <si>
    <t xml:space="preserve">   valtiolle, M€</t>
  </si>
  <si>
    <t>per 31.12.v, M€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</si>
  <si>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siirtymämaksua ei ole vähennetty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</si>
  <si>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STM:n asetuksella vahvistama euromäärä kasvaa perustekorkoa.</t>
    </r>
  </si>
  <si>
    <t>Tasauksen perusteena olevat kertoimet</t>
  </si>
  <si>
    <t xml:space="preserve">Muut kuin </t>
  </si>
  <si>
    <t>TR-osuus,</t>
  </si>
  <si>
    <t>vanhuuseläke</t>
  </si>
  <si>
    <t>julk. sektori</t>
  </si>
  <si>
    <t>MEK</t>
  </si>
  <si>
    <t>yksit.sektori</t>
  </si>
  <si>
    <t>Siirtymämaksun</t>
  </si>
  <si>
    <r>
      <t>q</t>
    </r>
    <r>
      <rPr>
        <i/>
        <vertAlign val="superscript"/>
        <sz val="10"/>
        <rFont val="Arial"/>
        <family val="2"/>
      </rPr>
      <t xml:space="preserve">a </t>
    </r>
  </si>
  <si>
    <r>
      <t>q</t>
    </r>
    <r>
      <rPr>
        <i/>
        <vertAlign val="superscript"/>
        <sz val="10"/>
        <rFont val="Arial"/>
        <family val="2"/>
      </rPr>
      <t>b</t>
    </r>
    <r>
      <rPr>
        <i/>
        <sz val="10"/>
        <rFont val="Arial"/>
        <family val="2"/>
      </rPr>
      <t xml:space="preserve"> </t>
    </r>
  </si>
  <si>
    <r>
      <t xml:space="preserve">      q</t>
    </r>
    <r>
      <rPr>
        <i/>
        <vertAlign val="superscript"/>
        <sz val="10"/>
        <rFont val="Arial"/>
        <family val="2"/>
      </rPr>
      <t>TR(j)</t>
    </r>
  </si>
  <si>
    <r>
      <t>q</t>
    </r>
    <r>
      <rPr>
        <i/>
        <vertAlign val="superscript"/>
        <sz val="10"/>
        <rFont val="Arial"/>
        <family val="2"/>
      </rPr>
      <t>TR(m)</t>
    </r>
  </si>
  <si>
    <r>
      <t>q</t>
    </r>
    <r>
      <rPr>
        <i/>
        <vertAlign val="superscript"/>
        <sz val="10"/>
        <rFont val="Arial"/>
        <family val="2"/>
      </rPr>
      <t>TR(y)</t>
    </r>
  </si>
  <si>
    <r>
      <t>q</t>
    </r>
    <r>
      <rPr>
        <i/>
        <vertAlign val="superscript"/>
        <sz val="10"/>
        <rFont val="Arial"/>
        <family val="2"/>
      </rPr>
      <t>s</t>
    </r>
  </si>
  <si>
    <r>
      <t>g</t>
    </r>
    <r>
      <rPr>
        <sz val="10"/>
        <rFont val="Arial"/>
        <family val="2"/>
      </rPr>
      <t>-kerroin *</t>
    </r>
    <r>
      <rPr>
        <vertAlign val="superscript"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</si>
  <si>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Kerroin </t>
    </r>
    <r>
      <rPr>
        <i/>
        <sz val="10"/>
        <rFont val="Arial"/>
        <family val="2"/>
      </rPr>
      <t>g</t>
    </r>
    <r>
      <rPr>
        <sz val="10"/>
        <rFont val="Arial"/>
        <family val="2"/>
      </rPr>
      <t xml:space="preserve"> lasketaan per 1.7.v poiketen iv-kertoimista, jotka lasketaan per 31.12.v.</t>
    </r>
  </si>
  <si>
    <t>Vakuutustekniset vastuut, TyEL-MEL</t>
  </si>
  <si>
    <t>Tasausvastuu</t>
  </si>
  <si>
    <t>kerrointa vastaava</t>
  </si>
  <si>
    <t>OLV:n ylärajan</t>
  </si>
  <si>
    <t>Vähimmäismäärä</t>
  </si>
  <si>
    <r>
      <t>Vähimmäismäärän ylittävä osa *</t>
    </r>
    <r>
      <rPr>
        <vertAlign val="superscript"/>
        <sz val="10"/>
        <rFont val="Arial"/>
        <family val="2"/>
      </rPr>
      <t>)</t>
    </r>
  </si>
  <si>
    <r>
      <t>korkotuotto ∆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)</t>
    </r>
  </si>
  <si>
    <r>
      <t>ylite ∆</t>
    </r>
    <r>
      <rPr>
        <i/>
        <sz val="10"/>
        <rFont val="Arial"/>
        <family val="2"/>
      </rPr>
      <t>V</t>
    </r>
    <r>
      <rPr>
        <i/>
        <vertAlign val="superscript"/>
        <sz val="10"/>
        <rFont val="Arial"/>
        <family val="2"/>
      </rPr>
      <t>QX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</t>
    </r>
    <r>
      <rPr>
        <sz val="10"/>
        <rFont val="Arial"/>
        <family val="2"/>
      </rPr>
      <t>)</t>
    </r>
  </si>
  <si>
    <r>
      <t xml:space="preserve">%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</si>
  <si>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r>
      <t xml:space="preserve">% </t>
    </r>
    <r>
      <rPr>
        <i/>
        <sz val="10"/>
        <rFont val="Arial"/>
        <family val="2"/>
      </rPr>
      <t>E</t>
    </r>
    <r>
      <rPr>
        <i/>
        <vertAlign val="superscript"/>
        <sz val="10"/>
        <rFont val="Arial"/>
        <family val="2"/>
      </rPr>
      <t>T</t>
    </r>
    <r>
      <rPr>
        <i/>
        <sz val="10"/>
        <rFont val="Arial"/>
        <family val="2"/>
      </rPr>
      <t>(v+1)</t>
    </r>
  </si>
  <si>
    <t>Perusturvan</t>
  </si>
  <si>
    <t>55 vuotta täytt.</t>
  </si>
  <si>
    <t>vastainen</t>
  </si>
  <si>
    <t>alkanut</t>
  </si>
  <si>
    <t>perusturvan</t>
  </si>
  <si>
    <r>
      <t>VE-vastuu *</t>
    </r>
    <r>
      <rPr>
        <vertAlign val="superscript"/>
        <sz val="10"/>
        <rFont val="Arial"/>
        <family val="2"/>
      </rPr>
      <t>)</t>
    </r>
  </si>
  <si>
    <r>
      <t>VI-vastuu *</t>
    </r>
    <r>
      <rPr>
        <vertAlign val="superscript"/>
        <sz val="10"/>
        <rFont val="Arial"/>
        <family val="2"/>
      </rPr>
      <t>)</t>
    </r>
  </si>
  <si>
    <t>TEL-lisäturvan</t>
  </si>
  <si>
    <r>
      <t>vast. VE-vastuu*</t>
    </r>
    <r>
      <rPr>
        <vertAlign val="superscript"/>
        <sz val="10"/>
        <rFont val="Arial"/>
        <family val="2"/>
      </rPr>
      <t>)</t>
    </r>
  </si>
  <si>
    <t>yhteensä</t>
  </si>
  <si>
    <r>
      <t>TK-vastuu *</t>
    </r>
    <r>
      <rPr>
        <vertAlign val="superscript"/>
        <sz val="10"/>
        <rFont val="Arial"/>
        <family val="2"/>
      </rPr>
      <t>)</t>
    </r>
  </si>
  <si>
    <t>vastuu</t>
  </si>
  <si>
    <r>
      <t xml:space="preserve"> 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Vanhuus- ja työkyvyttömyyseläkevastuu sisältää iv-korotukset ja mahdolliset perustetäydennykset</t>
    </r>
  </si>
  <si>
    <t>OT1</t>
  </si>
  <si>
    <t>OT2</t>
  </si>
  <si>
    <t>OT3</t>
  </si>
  <si>
    <t>OT4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</si>
  <si>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Vuosikertoimen </t>
    </r>
    <r>
      <rPr>
        <i/>
        <sz val="10"/>
        <rFont val="Arial"/>
        <family val="2"/>
      </rPr>
      <t>j</t>
    </r>
    <r>
      <rPr>
        <sz val="10"/>
        <rFont val="Arial"/>
        <family val="2"/>
      </rPr>
      <t xml:space="preserve"> arvo perustuu ETK:n pitkän aikavälin laskelman 2,5 %:n reaalituotto-oletukseen.</t>
    </r>
  </si>
  <si>
    <t>Vakavaraisuusvastuuvelka ja eläkevarat, TyEL-MEL</t>
  </si>
  <si>
    <t>Vakavaraisuus-</t>
  </si>
  <si>
    <t>Keskim. vakava-</t>
  </si>
  <si>
    <t>Ositettu lisä-</t>
  </si>
  <si>
    <t>Vakavaraisuusvastuuvelka</t>
  </si>
  <si>
    <t>Eläkevarat</t>
  </si>
  <si>
    <t>raisuusaste</t>
  </si>
  <si>
    <t>vakuutusvastuu</t>
  </si>
  <si>
    <r>
      <t xml:space="preserve">/ </t>
    </r>
    <r>
      <rPr>
        <i/>
        <sz val="10"/>
        <rFont val="Arial"/>
        <family val="2"/>
      </rPr>
      <t>kS</t>
    </r>
    <r>
      <rPr>
        <i/>
        <vertAlign val="subscript"/>
        <sz val="10"/>
        <rFont val="Arial"/>
        <family val="2"/>
      </rPr>
      <t>v</t>
    </r>
  </si>
  <si>
    <t>per 31.12.</t>
  </si>
  <si>
    <t>Vanhuuseläkerahastojen lisätäydennykset (ns. iv-korotukset)</t>
  </si>
  <si>
    <r>
      <t xml:space="preserve">Täydennykset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</si>
  <si>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t xml:space="preserve">Täydennykset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</si>
  <si>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%</t>
    </r>
  </si>
  <si>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</si>
  <si>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 xml:space="preserve"> 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täydennyskertoimen mukainen lisärahastointi</t>
    </r>
  </si>
  <si>
    <r>
      <t xml:space="preserve">  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työmarkkinoiden keskusjärjestöjen sopima väliaikainen lisärahastointi</t>
    </r>
  </si>
  <si>
    <r>
      <t xml:space="preserve">Täydennykset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</si>
  <si>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t xml:space="preserve">Täydennykset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</si>
  <si>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</si>
  <si>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</si>
  <si>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 xml:space="preserve">  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palkansaajan eläkemaksun korotuksen mukainen lisärahastointi</t>
    </r>
  </si>
  <si>
    <r>
      <t xml:space="preserve">  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 osaketuottosidonnaisen lisävakuutusvastuun mukainen lisärahastointi</t>
    </r>
  </si>
  <si>
    <r>
      <t xml:space="preserve">Täydennykset yhteensä 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=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+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>)</t>
    </r>
  </si>
  <si>
    <r>
      <rPr>
        <i/>
        <sz val="10"/>
        <rFont val="Arial"/>
        <family val="2"/>
      </rPr>
      <t>i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%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</si>
  <si>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Iv-korotukset kohdistetaan 55 vuotta täyttäneiden henkilöiden vanhuuseläkevastuisiin.</t>
    </r>
  </si>
  <si>
    <t>Koko järjestelmä (yksityinen ja julkinen sektori)</t>
  </si>
  <si>
    <t>Palkkasumma (ei YEL, MYEL)</t>
  </si>
  <si>
    <t>VEKL</t>
  </si>
  <si>
    <r>
      <rPr>
        <i/>
        <sz val="10"/>
        <rFont val="Arial"/>
        <family val="2"/>
      </rPr>
      <t>S</t>
    </r>
    <r>
      <rPr>
        <i/>
        <vertAlign val="subscript"/>
        <sz val="10"/>
        <rFont val="Arial"/>
        <family val="2"/>
      </rPr>
      <t>v</t>
    </r>
    <r>
      <rPr>
        <sz val="10"/>
        <rFont val="Arial"/>
        <family val="2"/>
      </rPr>
      <t>, M€</t>
    </r>
  </si>
  <si>
    <t>Muutos-%</t>
  </si>
  <si>
    <t>Meno, M€</t>
  </si>
  <si>
    <t>Maksu, M€</t>
  </si>
  <si>
    <t>Lyhyen aikavälin eläkemenoennuste</t>
  </si>
  <si>
    <t>Perusturvan TyEL-MEL-eläkemeno, milj. € (ei sisällä MEL-ylitettä eikä palkattomia)</t>
  </si>
  <si>
    <t>Ositt. varh.</t>
  </si>
  <si>
    <t>Kuntoutus-</t>
  </si>
  <si>
    <t>Työura-</t>
  </si>
  <si>
    <t>Perhe-</t>
  </si>
  <si>
    <t>Osa-aika-</t>
  </si>
  <si>
    <t>raha</t>
  </si>
  <si>
    <t>eläke</t>
  </si>
  <si>
    <t>-</t>
  </si>
  <si>
    <t>TEL-lisäeläketurvan (TEL-L) mukainen eläkemeno, milj. euroa</t>
  </si>
  <si>
    <t>Perusturvan TyEL-MEL-eläkemenon jakautuminen rahastoituun ja tasattavaan eläkemenoon</t>
  </si>
  <si>
    <t>Perusturvan rahastoitu TyEL-MEL-eläkemeno, milj. €</t>
  </si>
  <si>
    <t>(EVRM)</t>
  </si>
  <si>
    <t>(ER)</t>
  </si>
  <si>
    <t>Perusturvan tasattava TyEL-MEL-eläkemeno (ei sisällä MEL-ylitettä eikä palkattomia), milj. €</t>
  </si>
  <si>
    <t>Tasattavan eläkemenon osuus koko TyEL-MEL-eläkemenosta</t>
  </si>
  <si>
    <t>Lyhyen aikavälin ennuste Työllisyysrahaston osuudesta työeläkekustannuksista</t>
  </si>
  <si>
    <t>(TyEL 182 §:n mukainen Työllisyysrahaston osuus työeläkekustannuksista)</t>
  </si>
  <si>
    <t>Työttömät työnhakijat *), vuosikeskiarvo, 1000 hlö</t>
  </si>
  <si>
    <t>Ansiotasoind. muutos %</t>
  </si>
  <si>
    <t>TR-osuudessa käytettävä keskimääräinen TyEL-maksu, %</t>
  </si>
  <si>
    <t>TR-osuudessa käytettävä työntekijän eläkevakuutus-maksu, %</t>
  </si>
  <si>
    <t>YEL:n valtion osuuden lyhyen aikavälin ennuste</t>
  </si>
  <si>
    <t>Avoimet</t>
  </si>
  <si>
    <t>Eläkemeno*) Hy</t>
  </si>
  <si>
    <t>Maksutulo P</t>
  </si>
  <si>
    <t>Hoitokulu H</t>
  </si>
  <si>
    <t>maksut Pa</t>
  </si>
  <si>
    <t>Rahasto By</t>
  </si>
  <si>
    <t>Työtulosumma</t>
  </si>
  <si>
    <t>Valtion osuus</t>
  </si>
  <si>
    <t>*) Sisältää aiempiin vuosiin kohdistuvia korjauksia.</t>
  </si>
  <si>
    <t>Hoitokulukaavan</t>
  </si>
  <si>
    <t xml:space="preserve">vakuutettujen </t>
  </si>
  <si>
    <t>eläkkeiden</t>
  </si>
  <si>
    <t>lukumäärä</t>
  </si>
  <si>
    <t>Eläkemeno eläkelajeittain, milj. euroa</t>
  </si>
  <si>
    <t>MYEL-valtionosuuden lyhyen aikavälin ennuste</t>
  </si>
  <si>
    <t>Maatalousyrittäjien eläkelaitos Melan tuottama ennuste</t>
  </si>
  <si>
    <t>Eläkemeno</t>
  </si>
  <si>
    <t>Melan maksama</t>
  </si>
  <si>
    <t>Muiden maksama</t>
  </si>
  <si>
    <t>Hoitokulu</t>
  </si>
  <si>
    <t>Maksutulo</t>
  </si>
  <si>
    <t>Valtionosuus</t>
  </si>
  <si>
    <t>Taulukko sisältää vain maatalousyrittäjien MYEL:n</t>
  </si>
  <si>
    <t>Oletukset</t>
  </si>
  <si>
    <t>Perusprosentit</t>
  </si>
  <si>
    <t>&lt; 53-v. ja &gt; 63-v.</t>
  </si>
  <si>
    <t>53 - 63-v.</t>
  </si>
  <si>
    <t>Valtiovarainministeriön mukaiset oletukset</t>
  </si>
  <si>
    <t>Ositt. varhennettu</t>
  </si>
  <si>
    <t>Työkyvyttömyys-</t>
  </si>
  <si>
    <t>Taulukko sisältää vain Melan maksaman maatalousyrittäjien MYEL-eläkemenon perusturvan osalta</t>
  </si>
  <si>
    <t>Palkattomilta ajoilta karttuneiden eläkeosien eläkemenoennuste</t>
  </si>
  <si>
    <t>Palkattomien eläkemeno, milj. euroa</t>
  </si>
  <si>
    <t>VEKL:n mukainen eläkemenoennuste</t>
  </si>
  <si>
    <t>VEKL = Laki valtion varoista suoritettavasta eläkkeen korvaamisesta alle kolmivuotiaan lapsen hoidon tai opiskelun ajalta.</t>
  </si>
  <si>
    <t>VEKL:n valtion osuus, milj. euroa</t>
  </si>
  <si>
    <t xml:space="preserve">Eläkemeno </t>
  </si>
  <si>
    <t>VEKL:n mukainen eläkemeno, milj. euroa</t>
  </si>
  <si>
    <t>Taulukko sisältää vain maatalousyrittäjien MYEL:n, luvut miljoonaa euroa</t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</si>
  <si>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Tasausvastuun vähimmäismäärä on 20 % seuraavan vuoden tasausmenosta.</t>
    </r>
  </si>
  <si>
    <t>ETK:n kustannuskertoimet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</si>
  <si>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 (julkiset)</t>
    </r>
  </si>
  <si>
    <r>
      <t>2</t>
    </r>
    <r>
      <rPr>
        <sz val="10"/>
        <rFont val="Arial"/>
        <family val="2"/>
      </rPr>
      <t>e (yksityiset)</t>
    </r>
  </si>
  <si>
    <t>Etuuspäivien lukumäärä, 
1000 kpl</t>
  </si>
  <si>
    <t>Keskim. etuuden perusteena oleva ansio, euroa/kk</t>
  </si>
  <si>
    <t>TR-osuudessa käytettävä työntekijän työeläkevakuutusmaksu-% ja aiempien vuosien toteutunut TR-osuus.</t>
  </si>
  <si>
    <t>Kuluvan vuoden ennuste perustuu osavuoden toteutuneisiin etuustietoihin. Sitä seuraavina ennustevuosina</t>
  </si>
  <si>
    <t>on huomioitu ETK:n suhdanne-ennusteen indeksioletukset, työttömien lukumääräennuste ja</t>
  </si>
  <si>
    <t>Keskimääräinen TyEL-maksu ja sen pysyvät osat</t>
  </si>
  <si>
    <t>Sopimus</t>
  </si>
  <si>
    <t>työnantajien</t>
  </si>
  <si>
    <r>
      <t xml:space="preserve">perusmaksu </t>
    </r>
    <r>
      <rPr>
        <i/>
        <sz val="10"/>
        <rFont val="Arial"/>
        <family val="2"/>
      </rPr>
      <t>y</t>
    </r>
    <r>
      <rPr>
        <i/>
        <vertAlign val="superscript"/>
        <sz val="10"/>
        <rFont val="Arial"/>
        <family val="2"/>
      </rPr>
      <t>p</t>
    </r>
  </si>
  <si>
    <t xml:space="preserve">   maksutasoa vuosina 2022-2025. Maksun koronaosa huomioidaan maksun tasausosassa. Hoitokustannusosa sisältyy TyEL-maksun muihin osiin.</t>
  </si>
  <si>
    <t>Palkansaajan ja työnantajan TyEL-maksu sekä YEL-maksu</t>
  </si>
  <si>
    <r>
      <t xml:space="preserve">                      Palkansaajan TyEL-maksu *</t>
    </r>
    <r>
      <rPr>
        <vertAlign val="superscript"/>
        <sz val="10"/>
        <rFont val="Arial"/>
        <family val="2"/>
      </rPr>
      <t>)</t>
    </r>
  </si>
  <si>
    <t>Tilapäisten</t>
  </si>
  <si>
    <t>perusmaksu</t>
  </si>
  <si>
    <t>korotettu maksu</t>
  </si>
  <si>
    <t>(&lt;53v. ja &gt;62v.)</t>
  </si>
  <si>
    <t>(53-62-vuotiaat)</t>
  </si>
  <si>
    <r>
      <t>TyEL-maksu **</t>
    </r>
    <r>
      <rPr>
        <vertAlign val="superscript"/>
        <sz val="10"/>
        <rFont val="Arial"/>
        <family val="2"/>
      </rPr>
      <t>)</t>
    </r>
  </si>
  <si>
    <r>
      <t>Koko eläkejärjestelmän TR-osuus per 1.7.v 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
 milj. euroa</t>
    </r>
  </si>
  <si>
    <t>RSV-kertoimet ja korot</t>
  </si>
  <si>
    <t>Osaketuotto-</t>
  </si>
  <si>
    <t>kerroin b16</t>
  </si>
  <si>
    <t>vuositasolla (%)</t>
  </si>
  <si>
    <t xml:space="preserve">       Vakuutusmaksukorko ( % ) </t>
  </si>
  <si>
    <t xml:space="preserve">              Perustekorko ( % ) </t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</si>
  <si>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Painoa ei ole rajoitettu eikä täydennysperustetta korotettu 10 prosenttiin.</t>
    </r>
  </si>
  <si>
    <t>Hoitokustannus</t>
  </si>
  <si>
    <t>(sis. koronaosan)</t>
  </si>
  <si>
    <r>
      <t xml:space="preserve">                        YEL-maksu ***</t>
    </r>
    <r>
      <rPr>
        <vertAlign val="superscript"/>
        <sz val="10"/>
        <rFont val="Arial"/>
        <family val="2"/>
      </rPr>
      <t>)</t>
    </r>
  </si>
  <si>
    <t xml:space="preserve">              Muut tulot, M€</t>
  </si>
  <si>
    <r>
      <t>TyEL-maksun hoitokustannusosan laskennassa käytettävät suureet *</t>
    </r>
    <r>
      <rPr>
        <b/>
        <vertAlign val="superscript"/>
        <sz val="10"/>
        <rFont val="Arial"/>
        <family val="2"/>
      </rPr>
      <t>)</t>
    </r>
  </si>
  <si>
    <t>Edellisen vuoden</t>
  </si>
  <si>
    <t>Pienten vakuutus-</t>
  </si>
  <si>
    <t>3. kvartaalin KHI</t>
  </si>
  <si>
    <t>Ratkaisupäätöstä</t>
  </si>
  <si>
    <t>Tilap. työnantajan</t>
  </si>
  <si>
    <r>
      <t>Vakuutuksen osuus suureesta P</t>
    </r>
    <r>
      <rPr>
        <vertAlign val="superscript"/>
        <sz val="10"/>
        <rFont val="Arial"/>
        <family val="2"/>
      </rPr>
      <t>H(T)</t>
    </r>
  </si>
  <si>
    <t>ten kulujen katt.</t>
  </si>
  <si>
    <t>pistelukujen ka.</t>
  </si>
  <si>
    <t>kohti käyt. määrä</t>
  </si>
  <si>
    <t>hk-osan yläraja</t>
  </si>
  <si>
    <t>osuuden yläraja</t>
  </si>
  <si>
    <t>laskennan palkkasummarajat</t>
  </si>
  <si>
    <t>luettava määrä</t>
  </si>
  <si>
    <t>π</t>
  </si>
  <si>
    <r>
      <rPr>
        <i/>
        <sz val="10"/>
        <rFont val="Arial"/>
        <family val="2"/>
      </rPr>
      <t>R</t>
    </r>
    <r>
      <rPr>
        <i/>
        <vertAlign val="superscript"/>
        <sz val="10"/>
        <rFont val="Arial"/>
        <family val="2"/>
      </rPr>
      <t>I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</si>
  <si>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h</t>
    </r>
    <r>
      <rPr>
        <vertAlign val="superscript"/>
        <sz val="10"/>
        <rFont val="Arial"/>
        <family val="2"/>
      </rPr>
      <t>tilap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>), €</t>
    </r>
  </si>
  <si>
    <r>
      <rPr>
        <i/>
        <sz val="10"/>
        <rFont val="Arial"/>
        <family val="2"/>
      </rPr>
      <t>h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>), €</t>
    </r>
  </si>
  <si>
    <r>
      <rPr>
        <i/>
        <sz val="10"/>
        <rFont val="Arial"/>
        <family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</si>
  <si>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S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€</t>
    </r>
  </si>
  <si>
    <r>
      <rPr>
        <i/>
        <sz val="10"/>
        <rFont val="Arial"/>
        <family val="2"/>
      </rPr>
      <t>P</t>
    </r>
    <r>
      <rPr>
        <i/>
        <vertAlign val="superscript"/>
        <sz val="10"/>
        <rFont val="Arial"/>
        <family val="2"/>
      </rPr>
      <t>H</t>
    </r>
    <r>
      <rPr>
        <vertAlign val="superscript"/>
        <sz val="10"/>
        <rFont val="Arial"/>
        <family val="2"/>
      </rPr>
      <t>(</t>
    </r>
    <r>
      <rPr>
        <i/>
        <vertAlign val="superscript"/>
        <sz val="10"/>
        <rFont val="Arial"/>
        <family val="2"/>
      </rPr>
      <t>T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>, M€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</si>
  <si>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Suureet lasketaan vuoden 2020 tasosta. Suureet on otettu käyttöön vuodesta 2023 alkaen.</t>
    </r>
  </si>
  <si>
    <t>OLV:n</t>
  </si>
  <si>
    <r>
      <rPr>
        <sz val="10"/>
        <rFont val="Arial"/>
        <family val="2"/>
      </rPr>
      <t>tasauskerroin</t>
    </r>
    <r>
      <rPr>
        <i/>
        <sz val="10"/>
        <rFont val="Arial"/>
        <family val="2"/>
      </rPr>
      <t xml:space="preserve"> k</t>
    </r>
  </si>
  <si>
    <t>Osaketuottosid.</t>
  </si>
  <si>
    <t>lisävakuutus-</t>
  </si>
  <si>
    <r>
      <rPr>
        <sz val="10"/>
        <rFont val="Arial"/>
        <family val="2"/>
      </rPr>
      <t xml:space="preserve">vastuu (OLV) </t>
    </r>
    <r>
      <rPr>
        <i/>
        <sz val="10"/>
        <rFont val="Arial"/>
        <family val="2"/>
      </rPr>
      <t>V</t>
    </r>
    <r>
      <rPr>
        <i/>
        <vertAlign val="superscript"/>
        <sz val="10"/>
        <rFont val="Arial"/>
        <family val="2"/>
      </rPr>
      <t>Q</t>
    </r>
  </si>
  <si>
    <t>Täydennyskerroin b16 1.1.-30.6. (%)</t>
  </si>
  <si>
    <t>1.1.</t>
  </si>
  <si>
    <t>1.2.</t>
  </si>
  <si>
    <t>1.3.</t>
  </si>
  <si>
    <t>1.4.</t>
  </si>
  <si>
    <t>1.5.</t>
  </si>
  <si>
    <t>1.6.</t>
  </si>
  <si>
    <t>Täydennyskerroin b16 1.7.-31.12. (%)</t>
  </si>
  <si>
    <t>1.7.</t>
  </si>
  <si>
    <t>1.8.</t>
  </si>
  <si>
    <t>1.9.</t>
  </si>
  <si>
    <t>1.10.</t>
  </si>
  <si>
    <t>1.11.</t>
  </si>
  <si>
    <t>1.12.</t>
  </si>
  <si>
    <t>OT5</t>
  </si>
  <si>
    <t>OT6</t>
  </si>
  <si>
    <t>OT7</t>
  </si>
  <si>
    <t>OT8</t>
  </si>
  <si>
    <t>OT9</t>
  </si>
  <si>
    <t>OT10</t>
  </si>
  <si>
    <t>OT11</t>
  </si>
  <si>
    <t>OT12</t>
  </si>
  <si>
    <r>
      <t>Rahastoonsiirtovelvoitteeseen liittyvät kertoimet (kvartaali-/kuukausitasolla*</t>
    </r>
    <r>
      <rPr>
        <b/>
        <vertAlign val="superscript"/>
        <sz val="10"/>
        <rFont val="Arial"/>
        <family val="2"/>
      </rPr>
      <t>)</t>
    </r>
    <r>
      <rPr>
        <b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</si>
  <si>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 xml:space="preserve">) </t>
    </r>
    <r>
      <rPr>
        <sz val="10"/>
        <rFont val="Arial"/>
        <family val="2"/>
      </rPr>
      <t>RSV-kertoimien laskenta muuttui kuukausikohtaiseksi vuoden 2023 alusta alkaen</t>
    </r>
  </si>
  <si>
    <r>
      <t xml:space="preserve">         Kokonaiseläkemeno 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*</t>
    </r>
    <r>
      <rPr>
        <vertAlign val="superscript"/>
        <sz val="10"/>
        <rFont val="Arial"/>
        <family val="2"/>
      </rPr>
      <t>)</t>
    </r>
  </si>
  <si>
    <r>
      <t>kerroin</t>
    </r>
    <r>
      <rPr>
        <i/>
        <sz val="10"/>
        <rFont val="Arial"/>
        <family val="2"/>
      </rPr>
      <t xml:space="preserve"> j</t>
    </r>
    <r>
      <rPr>
        <sz val="10"/>
        <rFont val="Arial"/>
        <family val="2"/>
      </rPr>
      <t xml:space="preserve"> *</t>
    </r>
    <r>
      <rPr>
        <vertAlign val="superscript"/>
        <sz val="10"/>
        <rFont val="Arial"/>
        <family val="2"/>
      </rPr>
      <t>)</t>
    </r>
  </si>
  <si>
    <r>
      <t>peruste **</t>
    </r>
    <r>
      <rPr>
        <vertAlign val="superscript"/>
        <sz val="10"/>
        <rFont val="Arial"/>
        <family val="2"/>
      </rPr>
      <t>)</t>
    </r>
  </si>
  <si>
    <r>
      <t>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Palkansaajan ja työnantajan maksuosuuksissa on huomioitu työmarkkinajärjestöjen sopima kilpailukykysopimus v. 2017 alkaen.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</si>
  <si>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Maksun tilapäinen alennus vuonna 2020 ja tilapäinen korotus vuosina 2022-2025 kohdistuvat ainoastaan työnantajan maksuun.</t>
    </r>
  </si>
  <si>
    <r>
      <t>***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YEL-maksu lasketaan TyEL-maksutasosta ilman koronaosaa, maksunalennuksia sekä 53-62-vuotiaiden maksunkorotuksen vaikutusta.</t>
    </r>
  </si>
  <si>
    <r>
      <t>pääoma *</t>
    </r>
    <r>
      <rPr>
        <vertAlign val="superscript"/>
        <sz val="10"/>
        <rFont val="Arial"/>
        <family val="2"/>
      </rPr>
      <t>)</t>
    </r>
  </si>
  <si>
    <t>raisuusasema</t>
  </si>
  <si>
    <r>
      <t>Osaketuottokerroin 1.1.-30.6. (%) **</t>
    </r>
    <r>
      <rPr>
        <vertAlign val="superscript"/>
        <sz val="10"/>
        <rFont val="Arial"/>
        <family val="2"/>
      </rPr>
      <t>)</t>
    </r>
  </si>
  <si>
    <r>
      <t>Osaketuottokerroin 1.7.-31.12. (%) **</t>
    </r>
    <r>
      <rPr>
        <vertAlign val="superscript"/>
        <sz val="10"/>
        <rFont val="Arial"/>
        <family val="2"/>
      </rPr>
      <t>)</t>
    </r>
  </si>
  <si>
    <r>
      <t>**</t>
    </r>
    <r>
      <rPr>
        <vertAlign val="superscript"/>
        <sz val="10"/>
        <rFont val="Arial"/>
        <family val="2"/>
      </rPr>
      <t xml:space="preserve">) </t>
    </r>
    <r>
      <rPr>
        <sz val="10"/>
        <rFont val="Arial"/>
        <family val="2"/>
      </rPr>
      <t>Osaketuottokertoimen laskentatekniikka on muuttunut vuodesta 2023 alusta alkaen. Kertoimen arvot 1-6/2023 on muunnettu takautuvasti.</t>
    </r>
  </si>
  <si>
    <t>Peruslaskelma</t>
  </si>
  <si>
    <r>
      <t xml:space="preserve"> 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Työ -ja elinkeinoministeriön mukainen luku</t>
    </r>
  </si>
  <si>
    <r>
      <t>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Ei sisällä Työllisyysrahaston maksua Valtion Eläkerahastolle.</t>
    </r>
  </si>
  <si>
    <t>Peruslaskelma, jossa vuonna 2023 voimaantulleet sekä HE:n mukaiset</t>
  </si>
  <si>
    <t>työttömyysturvalain muutokset on huomioitu karkeasti vain TR-osuudessa</t>
  </si>
  <si>
    <t>Peruslaskelma järjestelmätasolla</t>
  </si>
  <si>
    <t>Toimitettu sosiaali- ja terveysministeriölle 20.10.2024</t>
  </si>
  <si>
    <t>(julkaistu 31.10.2024)</t>
  </si>
  <si>
    <t>vakuutettujen</t>
  </si>
  <si>
    <t>28.3.2025</t>
  </si>
  <si>
    <t>(julkaistu 31.3.2025)</t>
  </si>
  <si>
    <t>Taloudelliset oletukset (helmikuun tiedoilla päivitetty ETK:n suhdanne-ennuste 16.1.2025)</t>
  </si>
  <si>
    <t>*) Yksityisalojen eläkevarojen nimellinen tuotto perustuu ETK:n pitkän aikavälin laskelman omaisuuslajikohtaisiin reaalituotto-oletuksiin.</t>
  </si>
  <si>
    <t>Palkkasumma ilman *)</t>
  </si>
  <si>
    <t>Palkkasumma sis. *)</t>
  </si>
  <si>
    <t>korjauksia Sv, M€</t>
  </si>
  <si>
    <t>takautuvat korjaukset kSv, M€</t>
  </si>
  <si>
    <t>TyEL+MEL</t>
  </si>
  <si>
    <t>Muut osat</t>
  </si>
  <si>
    <t>Maksutappio</t>
  </si>
  <si>
    <t>Lakisääteiset</t>
  </si>
  <si>
    <r>
      <t>Koronaosa ***</t>
    </r>
    <r>
      <rPr>
        <vertAlign val="superscript"/>
        <sz val="10"/>
        <rFont val="Arial"/>
        <family val="2"/>
      </rPr>
      <t>)</t>
    </r>
  </si>
  <si>
    <r>
      <t>***</t>
    </r>
    <r>
      <rPr>
        <vertAlign val="superscript"/>
        <sz val="10"/>
        <rFont val="Arial"/>
        <family val="2"/>
      </rPr>
      <t>)</t>
    </r>
    <r>
      <rPr>
        <sz val="10"/>
        <rFont val="Arial"/>
        <family val="2"/>
      </rPr>
      <t xml:space="preserve"> Vuoden 2020 maksua alennettiin tilapäisesti 2,6 %-yks. 1.5.2020 alkaen koronakriisistä johtuen. Maksun alennus kompensoidaan korottamalla </t>
    </r>
  </si>
  <si>
    <t>ETK:n helmikuun tiedoilla päivitetty suhdanne-ennusteen 16.1.2025 mukainen eläkemeno</t>
  </si>
  <si>
    <t>STM:lle 26.3.2025 lähetetty VM:n 19.3.2025 indeksioletusten mukaan tehty päivitys</t>
  </si>
  <si>
    <t>Valtiovarainministeriön mukaiset oletukset 2025-2029, 2030-2033 ETK:n valtiovarainministeriön oletuksista jatketut oletukset.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</si>
</sst>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0.000000"/>
    <numFmt numFmtId="167" formatCode="#,##0.000"/>
    <numFmt numFmtId="168" formatCode="#,##0.000000"/>
    <numFmt numFmtId="169" formatCode="0.0000"/>
    <numFmt numFmtId="170" formatCode="0.000"/>
    <numFmt numFmtId="171" formatCode="0.0\ %"/>
  </numFmts>
  <fonts count="2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</borders>
  <cellStyleXfs count="19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5" fillId="0" borderId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0" fontId="3" fillId="0" borderId="0"/>
    <xf numFmtId="0" fontId="19" fillId="0" borderId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6" fillId="0" borderId="0" xfId="0" applyFont="1" applyAlignment="1">
      <alignment horizontal="left"/>
    </xf>
    <xf numFmtId="0" fontId="9" fillId="0" borderId="0" xfId="3" applyFont="1"/>
    <xf numFmtId="0" fontId="6" fillId="0" borderId="0" xfId="4" applyFont="1"/>
    <xf numFmtId="14" fontId="8" fillId="0" borderId="0" xfId="3" applyNumberFormat="1" applyFont="1"/>
    <xf numFmtId="0" fontId="6" fillId="0" borderId="0" xfId="3"/>
    <xf numFmtId="0" fontId="10" fillId="0" borderId="0" xfId="3" applyFont="1" applyAlignment="1">
      <alignment horizontal="left"/>
    </xf>
    <xf numFmtId="0" fontId="10" fillId="0" borderId="0" xfId="3" applyFont="1"/>
    <xf numFmtId="0" fontId="6" fillId="0" borderId="1" xfId="3" applyBorder="1" applyAlignment="1">
      <alignment horizontal="center"/>
    </xf>
    <xf numFmtId="0" fontId="6" fillId="0" borderId="1" xfId="3" applyBorder="1" applyAlignment="1">
      <alignment horizontal="right"/>
    </xf>
    <xf numFmtId="0" fontId="9" fillId="0" borderId="0" xfId="3" applyFont="1" applyAlignment="1">
      <alignment horizontal="center"/>
    </xf>
    <xf numFmtId="165" fontId="9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165" fontId="8" fillId="0" borderId="0" xfId="3" applyNumberFormat="1" applyFont="1" applyAlignment="1">
      <alignment horizontal="right"/>
    </xf>
    <xf numFmtId="0" fontId="8" fillId="0" borderId="0" xfId="3" applyFont="1"/>
    <xf numFmtId="165" fontId="6" fillId="0" borderId="0" xfId="3" applyNumberFormat="1"/>
    <xf numFmtId="0" fontId="6" fillId="0" borderId="0" xfId="3" applyAlignment="1">
      <alignment horizontal="right"/>
    </xf>
    <xf numFmtId="0" fontId="16" fillId="0" borderId="0" xfId="3" applyFont="1"/>
    <xf numFmtId="0" fontId="6" fillId="0" borderId="1" xfId="3" applyBorder="1" applyAlignment="1">
      <alignment horizontal="right" wrapText="1"/>
    </xf>
    <xf numFmtId="0" fontId="8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3" fontId="9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0" fontId="6" fillId="0" borderId="0" xfId="9"/>
    <xf numFmtId="4" fontId="6" fillId="0" borderId="0" xfId="9" applyNumberFormat="1"/>
    <xf numFmtId="165" fontId="8" fillId="0" borderId="0" xfId="3" applyNumberFormat="1" applyFont="1"/>
    <xf numFmtId="0" fontId="6" fillId="0" borderId="0" xfId="3" applyAlignment="1">
      <alignment horizontal="left"/>
    </xf>
    <xf numFmtId="0" fontId="18" fillId="0" borderId="0" xfId="3" applyFont="1"/>
    <xf numFmtId="0" fontId="18" fillId="0" borderId="0" xfId="10" applyFont="1"/>
    <xf numFmtId="1" fontId="9" fillId="0" borderId="0" xfId="3" applyNumberFormat="1" applyFont="1" applyAlignment="1">
      <alignment horizontal="right"/>
    </xf>
    <xf numFmtId="1" fontId="8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65" fontId="8" fillId="0" borderId="1" xfId="3" applyNumberFormat="1" applyFont="1" applyBorder="1" applyAlignment="1">
      <alignment horizontal="right"/>
    </xf>
    <xf numFmtId="0" fontId="6" fillId="0" borderId="0" xfId="5" applyFont="1" applyAlignment="1">
      <alignment horizontal="left"/>
    </xf>
    <xf numFmtId="3" fontId="8" fillId="0" borderId="1" xfId="3" applyNumberFormat="1" applyFont="1" applyBorder="1" applyAlignment="1">
      <alignment horizontal="right"/>
    </xf>
    <xf numFmtId="4" fontId="9" fillId="0" borderId="0" xfId="3" applyNumberFormat="1" applyFont="1" applyAlignment="1">
      <alignment horizontal="right"/>
    </xf>
    <xf numFmtId="4" fontId="8" fillId="0" borderId="0" xfId="3" applyNumberFormat="1" applyFont="1" applyAlignment="1">
      <alignment horizontal="right"/>
    </xf>
    <xf numFmtId="4" fontId="8" fillId="0" borderId="1" xfId="3" applyNumberFormat="1" applyFont="1" applyBorder="1" applyAlignment="1">
      <alignment horizontal="right"/>
    </xf>
    <xf numFmtId="0" fontId="10" fillId="0" borderId="0" xfId="3" applyFont="1" applyAlignment="1">
      <alignment horizontal="center"/>
    </xf>
    <xf numFmtId="0" fontId="6" fillId="0" borderId="0" xfId="3" applyAlignment="1">
      <alignment horizontal="center"/>
    </xf>
    <xf numFmtId="165" fontId="6" fillId="0" borderId="0" xfId="3" applyNumberFormat="1" applyAlignment="1">
      <alignment horizontal="right"/>
    </xf>
    <xf numFmtId="0" fontId="6" fillId="0" borderId="1" xfId="14" applyBorder="1" applyAlignment="1">
      <alignment horizontal="center"/>
    </xf>
    <xf numFmtId="0" fontId="9" fillId="0" borderId="0" xfId="14" applyFont="1" applyAlignment="1">
      <alignment horizontal="center"/>
    </xf>
    <xf numFmtId="165" fontId="9" fillId="0" borderId="0" xfId="14" applyNumberFormat="1" applyFont="1" applyAlignment="1">
      <alignment horizontal="right"/>
    </xf>
    <xf numFmtId="0" fontId="8" fillId="0" borderId="0" xfId="14" applyFont="1" applyAlignment="1">
      <alignment horizontal="center"/>
    </xf>
    <xf numFmtId="165" fontId="8" fillId="0" borderId="0" xfId="14" applyNumberFormat="1" applyFont="1" applyAlignment="1">
      <alignment horizontal="right"/>
    </xf>
    <xf numFmtId="0" fontId="8" fillId="0" borderId="1" xfId="14" applyFont="1" applyBorder="1" applyAlignment="1">
      <alignment horizontal="center"/>
    </xf>
    <xf numFmtId="165" fontId="8" fillId="0" borderId="1" xfId="14" applyNumberFormat="1" applyFont="1" applyBorder="1" applyAlignment="1">
      <alignment horizontal="right"/>
    </xf>
    <xf numFmtId="0" fontId="6" fillId="0" borderId="0" xfId="14"/>
    <xf numFmtId="165" fontId="6" fillId="0" borderId="0" xfId="14" applyNumberFormat="1"/>
    <xf numFmtId="167" fontId="9" fillId="0" borderId="0" xfId="14" applyNumberFormat="1" applyFont="1" applyAlignment="1">
      <alignment horizontal="right"/>
    </xf>
    <xf numFmtId="167" fontId="8" fillId="0" borderId="0" xfId="14" applyNumberFormat="1" applyFont="1" applyAlignment="1">
      <alignment horizontal="right"/>
    </xf>
    <xf numFmtId="167" fontId="8" fillId="0" borderId="1" xfId="14" applyNumberFormat="1" applyFont="1" applyBorder="1" applyAlignment="1">
      <alignment horizontal="right"/>
    </xf>
    <xf numFmtId="165" fontId="9" fillId="0" borderId="0" xfId="15" applyNumberFormat="1" applyFont="1"/>
    <xf numFmtId="4" fontId="9" fillId="0" borderId="0" xfId="3" applyNumberFormat="1" applyFont="1"/>
    <xf numFmtId="165" fontId="8" fillId="0" borderId="0" xfId="15" applyNumberFormat="1" applyFont="1"/>
    <xf numFmtId="4" fontId="8" fillId="0" borderId="0" xfId="3" applyNumberFormat="1" applyFont="1"/>
    <xf numFmtId="165" fontId="8" fillId="0" borderId="1" xfId="15" applyNumberFormat="1" applyFont="1" applyBorder="1"/>
    <xf numFmtId="4" fontId="8" fillId="0" borderId="1" xfId="3" applyNumberFormat="1" applyFont="1" applyBorder="1"/>
    <xf numFmtId="0" fontId="18" fillId="0" borderId="0" xfId="15" applyFont="1"/>
    <xf numFmtId="0" fontId="8" fillId="0" borderId="1" xfId="3" applyFont="1" applyBorder="1"/>
    <xf numFmtId="14" fontId="8" fillId="0" borderId="0" xfId="14" applyNumberFormat="1" applyFont="1"/>
    <xf numFmtId="0" fontId="10" fillId="0" borderId="0" xfId="14" applyFont="1" applyAlignment="1">
      <alignment horizontal="left"/>
    </xf>
    <xf numFmtId="0" fontId="6" fillId="0" borderId="0" xfId="14" applyAlignment="1">
      <alignment horizontal="left"/>
    </xf>
    <xf numFmtId="0" fontId="6" fillId="0" borderId="0" xfId="15" applyFont="1"/>
    <xf numFmtId="0" fontId="10" fillId="0" borderId="0" xfId="0" applyFont="1" applyAlignment="1">
      <alignment horizontal="left"/>
    </xf>
    <xf numFmtId="0" fontId="6" fillId="0" borderId="0" xfId="3" applyAlignment="1">
      <alignment horizontal="left" vertical="center"/>
    </xf>
    <xf numFmtId="0" fontId="10" fillId="0" borderId="0" xfId="3" applyFont="1" applyAlignment="1">
      <alignment horizontal="center" vertical="center"/>
    </xf>
    <xf numFmtId="2" fontId="9" fillId="0" borderId="0" xfId="3" applyNumberFormat="1" applyFont="1" applyAlignment="1">
      <alignment horizontal="center"/>
    </xf>
    <xf numFmtId="2" fontId="8" fillId="0" borderId="0" xfId="3" applyNumberFormat="1" applyFont="1" applyAlignment="1">
      <alignment horizontal="center"/>
    </xf>
    <xf numFmtId="2" fontId="8" fillId="0" borderId="1" xfId="3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right" indent="3"/>
    </xf>
    <xf numFmtId="170" fontId="9" fillId="0" borderId="0" xfId="0" applyNumberFormat="1" applyFont="1" applyAlignment="1">
      <alignment horizontal="right" indent="3"/>
    </xf>
    <xf numFmtId="164" fontId="9" fillId="0" borderId="0" xfId="0" applyNumberFormat="1" applyFont="1" applyAlignment="1">
      <alignment horizontal="right" indent="3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 indent="3"/>
    </xf>
    <xf numFmtId="1" fontId="8" fillId="0" borderId="0" xfId="0" applyNumberFormat="1" applyFont="1" applyAlignment="1">
      <alignment horizontal="right" indent="3"/>
    </xf>
    <xf numFmtId="170" fontId="8" fillId="0" borderId="0" xfId="0" applyNumberFormat="1" applyFont="1" applyAlignment="1">
      <alignment horizontal="right" indent="3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right" indent="3"/>
    </xf>
    <xf numFmtId="170" fontId="8" fillId="0" borderId="1" xfId="0" applyNumberFormat="1" applyFont="1" applyBorder="1" applyAlignment="1">
      <alignment horizontal="right" indent="3"/>
    </xf>
    <xf numFmtId="164" fontId="8" fillId="0" borderId="1" xfId="0" applyNumberFormat="1" applyFont="1" applyBorder="1" applyAlignment="1">
      <alignment horizontal="right" indent="3"/>
    </xf>
    <xf numFmtId="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2" fontId="9" fillId="0" borderId="0" xfId="0" applyNumberFormat="1" applyFont="1" applyAlignment="1">
      <alignment horizontal="right" indent="3"/>
    </xf>
    <xf numFmtId="2" fontId="8" fillId="0" borderId="0" xfId="0" applyNumberFormat="1" applyFont="1" applyAlignment="1">
      <alignment horizontal="right" indent="3"/>
    </xf>
    <xf numFmtId="2" fontId="8" fillId="0" borderId="1" xfId="0" applyNumberFormat="1" applyFont="1" applyBorder="1" applyAlignment="1">
      <alignment horizontal="right" indent="3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8" fontId="9" fillId="0" borderId="0" xfId="0" applyNumberFormat="1" applyFont="1"/>
    <xf numFmtId="0" fontId="6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68" fontId="8" fillId="0" borderId="0" xfId="0" applyNumberFormat="1" applyFont="1"/>
    <xf numFmtId="2" fontId="8" fillId="0" borderId="0" xfId="0" applyNumberFormat="1" applyFont="1" applyAlignment="1">
      <alignment horizontal="center"/>
    </xf>
    <xf numFmtId="165" fontId="8" fillId="0" borderId="1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left" indent="3"/>
    </xf>
    <xf numFmtId="2" fontId="9" fillId="0" borderId="0" xfId="0" applyNumberFormat="1" applyFont="1" applyAlignment="1">
      <alignment horizontal="left" indent="3"/>
    </xf>
    <xf numFmtId="2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3"/>
    </xf>
    <xf numFmtId="2" fontId="8" fillId="0" borderId="1" xfId="0" applyNumberFormat="1" applyFont="1" applyBorder="1" applyAlignment="1">
      <alignment horizontal="left" indent="3"/>
    </xf>
    <xf numFmtId="164" fontId="8" fillId="0" borderId="1" xfId="0" applyNumberFormat="1" applyFont="1" applyBorder="1" applyAlignment="1">
      <alignment horizontal="left" indent="3"/>
    </xf>
    <xf numFmtId="4" fontId="9" fillId="0" borderId="0" xfId="0" applyNumberFormat="1" applyFont="1" applyAlignment="1">
      <alignment horizontal="left" indent="3"/>
    </xf>
    <xf numFmtId="4" fontId="8" fillId="0" borderId="0" xfId="0" applyNumberFormat="1" applyFont="1" applyAlignment="1">
      <alignment horizontal="left" indent="3"/>
    </xf>
    <xf numFmtId="4" fontId="8" fillId="0" borderId="1" xfId="0" applyNumberFormat="1" applyFont="1" applyBorder="1" applyAlignment="1">
      <alignment horizontal="left" indent="3"/>
    </xf>
    <xf numFmtId="165" fontId="6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right"/>
    </xf>
    <xf numFmtId="165" fontId="9" fillId="0" borderId="0" xfId="0" applyNumberFormat="1" applyFont="1"/>
    <xf numFmtId="164" fontId="9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1" xfId="0" applyNumberFormat="1" applyFont="1" applyBorder="1"/>
    <xf numFmtId="164" fontId="8" fillId="0" borderId="1" xfId="0" applyNumberFormat="1" applyFont="1" applyBorder="1"/>
    <xf numFmtId="0" fontId="22" fillId="0" borderId="0" xfId="0" applyFont="1"/>
    <xf numFmtId="0" fontId="10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9" fillId="0" borderId="0" xfId="0" applyNumberFormat="1" applyFont="1" applyAlignment="1">
      <alignment horizontal="right" indent="1"/>
    </xf>
    <xf numFmtId="169" fontId="9" fillId="0" borderId="0" xfId="0" applyNumberFormat="1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169" fontId="8" fillId="0" borderId="0" xfId="0" applyNumberFormat="1" applyFont="1" applyAlignment="1">
      <alignment horizontal="right" indent="1"/>
    </xf>
    <xf numFmtId="166" fontId="8" fillId="0" borderId="1" xfId="0" applyNumberFormat="1" applyFont="1" applyBorder="1" applyAlignment="1">
      <alignment horizontal="right" indent="1"/>
    </xf>
    <xf numFmtId="169" fontId="8" fillId="0" borderId="1" xfId="0" applyNumberFormat="1" applyFont="1" applyBorder="1" applyAlignment="1">
      <alignment horizontal="right" indent="1"/>
    </xf>
    <xf numFmtId="0" fontId="6" fillId="0" borderId="2" xfId="0" applyFont="1" applyBorder="1"/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/>
    </xf>
    <xf numFmtId="166" fontId="6" fillId="0" borderId="0" xfId="0" applyNumberFormat="1" applyFont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1" xfId="0" applyNumberFormat="1" applyFont="1" applyBorder="1" applyAlignment="1">
      <alignment horizontal="center"/>
    </xf>
    <xf numFmtId="2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12" fillId="0" borderId="1" xfId="0" applyFont="1" applyBorder="1" applyAlignment="1">
      <alignment horizontal="right" vertical="top"/>
    </xf>
    <xf numFmtId="2" fontId="9" fillId="0" borderId="0" xfId="0" applyNumberFormat="1" applyFont="1"/>
    <xf numFmtId="0" fontId="12" fillId="0" borderId="0" xfId="0" applyFont="1" applyAlignment="1">
      <alignment horizontal="left" vertical="top"/>
    </xf>
    <xf numFmtId="2" fontId="8" fillId="0" borderId="0" xfId="0" applyNumberFormat="1" applyFont="1"/>
    <xf numFmtId="2" fontId="8" fillId="0" borderId="1" xfId="0" applyNumberFormat="1" applyFont="1" applyBorder="1"/>
    <xf numFmtId="4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indent="3"/>
    </xf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10" fillId="0" borderId="0" xfId="15" applyFont="1"/>
    <xf numFmtId="0" fontId="6" fillId="0" borderId="0" xfId="18" applyFont="1" applyAlignment="1">
      <alignment horizontal="left"/>
    </xf>
    <xf numFmtId="0" fontId="18" fillId="0" borderId="0" xfId="18" applyFont="1"/>
    <xf numFmtId="171" fontId="6" fillId="0" borderId="0" xfId="13" applyNumberFormat="1" applyFont="1"/>
    <xf numFmtId="165" fontId="8" fillId="0" borderId="9" xfId="3" applyNumberFormat="1" applyFont="1" applyBorder="1" applyAlignment="1">
      <alignment horizontal="right"/>
    </xf>
    <xf numFmtId="2" fontId="6" fillId="0" borderId="0" xfId="3" applyNumberFormat="1"/>
    <xf numFmtId="0" fontId="6" fillId="0" borderId="10" xfId="3" applyBorder="1"/>
    <xf numFmtId="170" fontId="9" fillId="0" borderId="0" xfId="3" applyNumberFormat="1" applyFont="1" applyAlignment="1">
      <alignment horizontal="right"/>
    </xf>
    <xf numFmtId="10" fontId="9" fillId="0" borderId="0" xfId="3" applyNumberFormat="1" applyFont="1" applyAlignment="1">
      <alignment horizontal="right"/>
    </xf>
    <xf numFmtId="170" fontId="8" fillId="0" borderId="0" xfId="3" applyNumberFormat="1" applyFont="1" applyAlignment="1">
      <alignment horizontal="right"/>
    </xf>
    <xf numFmtId="10" fontId="8" fillId="0" borderId="0" xfId="3" applyNumberFormat="1" applyFont="1" applyAlignment="1">
      <alignment horizontal="right"/>
    </xf>
    <xf numFmtId="10" fontId="6" fillId="0" borderId="0" xfId="17" applyNumberFormat="1" applyFont="1"/>
    <xf numFmtId="0" fontId="6" fillId="0" borderId="1" xfId="0" applyFont="1" applyBorder="1" applyAlignment="1">
      <alignment horizontal="center"/>
    </xf>
    <xf numFmtId="0" fontId="10" fillId="0" borderId="0" xfId="3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9" fillId="0" borderId="0" xfId="3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3" applyFont="1" applyAlignment="1">
      <alignment horizontal="center"/>
    </xf>
    <xf numFmtId="0" fontId="6" fillId="0" borderId="0" xfId="3" applyAlignment="1">
      <alignment horizontal="center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13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168" fontId="8" fillId="0" borderId="9" xfId="0" applyNumberFormat="1" applyFont="1" applyBorder="1"/>
    <xf numFmtId="0" fontId="9" fillId="0" borderId="15" xfId="3" applyFont="1" applyBorder="1" applyAlignment="1">
      <alignment horizontal="center"/>
    </xf>
    <xf numFmtId="2" fontId="8" fillId="0" borderId="9" xfId="3" applyNumberFormat="1" applyFont="1" applyBorder="1" applyAlignment="1">
      <alignment horizontal="center"/>
    </xf>
    <xf numFmtId="14" fontId="8" fillId="0" borderId="0" xfId="0" applyNumberFormat="1" applyFont="1"/>
    <xf numFmtId="0" fontId="8" fillId="0" borderId="0" xfId="0" applyFont="1"/>
    <xf numFmtId="0" fontId="9" fillId="0" borderId="0" xfId="3" applyFont="1" applyFill="1"/>
    <xf numFmtId="0" fontId="6" fillId="0" borderId="0" xfId="3" applyFill="1"/>
    <xf numFmtId="14" fontId="8" fillId="0" borderId="0" xfId="3" applyNumberFormat="1" applyFont="1" applyFill="1"/>
    <xf numFmtId="0" fontId="8" fillId="0" borderId="0" xfId="3" applyFont="1" applyFill="1"/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4" applyFont="1" applyFill="1"/>
    <xf numFmtId="0" fontId="6" fillId="0" borderId="0" xfId="0" applyFont="1" applyFill="1" applyAlignment="1">
      <alignment horizontal="left"/>
    </xf>
    <xf numFmtId="0" fontId="6" fillId="0" borderId="0" xfId="3" applyFill="1" applyAlignment="1">
      <alignment horizontal="center"/>
    </xf>
    <xf numFmtId="0" fontId="6" fillId="0" borderId="0" xfId="3" applyFill="1" applyAlignment="1">
      <alignment horizontal="right"/>
    </xf>
    <xf numFmtId="0" fontId="6" fillId="0" borderId="1" xfId="3" applyFill="1" applyBorder="1" applyAlignment="1">
      <alignment horizontal="center"/>
    </xf>
    <xf numFmtId="0" fontId="6" fillId="0" borderId="1" xfId="3" applyFill="1" applyBorder="1" applyAlignment="1">
      <alignment horizontal="right"/>
    </xf>
    <xf numFmtId="0" fontId="9" fillId="0" borderId="0" xfId="3" applyFont="1" applyFill="1" applyAlignment="1">
      <alignment horizontal="center"/>
    </xf>
    <xf numFmtId="165" fontId="9" fillId="0" borderId="0" xfId="3" applyNumberFormat="1" applyFont="1" applyFill="1" applyAlignment="1">
      <alignment horizontal="right"/>
    </xf>
    <xf numFmtId="165" fontId="6" fillId="0" borderId="0" xfId="3" applyNumberFormat="1" applyFill="1"/>
    <xf numFmtId="0" fontId="8" fillId="0" borderId="0" xfId="3" applyFont="1" applyFill="1" applyAlignment="1">
      <alignment horizontal="center"/>
    </xf>
    <xf numFmtId="165" fontId="8" fillId="0" borderId="0" xfId="3" applyNumberFormat="1" applyFont="1" applyFill="1" applyAlignment="1">
      <alignment horizontal="right"/>
    </xf>
    <xf numFmtId="0" fontId="8" fillId="0" borderId="9" xfId="3" applyFont="1" applyFill="1" applyBorder="1" applyAlignment="1">
      <alignment horizontal="center"/>
    </xf>
    <xf numFmtId="165" fontId="8" fillId="0" borderId="9" xfId="3" applyNumberFormat="1" applyFont="1" applyFill="1" applyBorder="1" applyAlignment="1">
      <alignment horizontal="right"/>
    </xf>
    <xf numFmtId="0" fontId="16" fillId="0" borderId="0" xfId="3" applyFont="1" applyFill="1"/>
    <xf numFmtId="0" fontId="6" fillId="0" borderId="0" xfId="0" applyFont="1" applyFill="1"/>
    <xf numFmtId="0" fontId="6" fillId="0" borderId="8" xfId="0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167" fontId="9" fillId="0" borderId="0" xfId="3" applyNumberFormat="1" applyFont="1" applyFill="1" applyAlignment="1">
      <alignment horizontal="right"/>
    </xf>
    <xf numFmtId="1" fontId="9" fillId="0" borderId="0" xfId="3" applyNumberFormat="1" applyFont="1" applyFill="1" applyAlignment="1">
      <alignment horizontal="right"/>
    </xf>
    <xf numFmtId="3" fontId="8" fillId="0" borderId="0" xfId="3" applyNumberFormat="1" applyFont="1" applyFill="1" applyAlignment="1">
      <alignment horizontal="right"/>
    </xf>
    <xf numFmtId="167" fontId="8" fillId="0" borderId="0" xfId="3" applyNumberFormat="1" applyFont="1" applyFill="1" applyAlignment="1">
      <alignment horizontal="right"/>
    </xf>
    <xf numFmtId="1" fontId="8" fillId="0" borderId="0" xfId="3" applyNumberFormat="1" applyFont="1" applyFill="1" applyAlignment="1">
      <alignment horizontal="right"/>
    </xf>
    <xf numFmtId="3" fontId="8" fillId="0" borderId="9" xfId="3" applyNumberFormat="1" applyFont="1" applyFill="1" applyBorder="1" applyAlignment="1">
      <alignment horizontal="right"/>
    </xf>
    <xf numFmtId="167" fontId="8" fillId="0" borderId="9" xfId="3" applyNumberFormat="1" applyFont="1" applyFill="1" applyBorder="1" applyAlignment="1">
      <alignment horizontal="right"/>
    </xf>
    <xf numFmtId="1" fontId="8" fillId="0" borderId="9" xfId="3" applyNumberFormat="1" applyFont="1" applyFill="1" applyBorder="1" applyAlignment="1">
      <alignment horizontal="right"/>
    </xf>
    <xf numFmtId="0" fontId="10" fillId="0" borderId="0" xfId="3" applyFont="1" applyFill="1" applyAlignment="1">
      <alignment horizontal="center"/>
    </xf>
    <xf numFmtId="0" fontId="10" fillId="0" borderId="0" xfId="3" applyFont="1" applyFill="1"/>
  </cellXfs>
  <cellStyles count="19">
    <cellStyle name="Normaali 10" xfId="9" xr:uid="{F848111C-99CF-460B-94D0-13C710139496}"/>
    <cellStyle name="Normaali 10 2" xfId="14" xr:uid="{BB0A46E5-B401-4BE4-B4DB-9BE62773447B}"/>
    <cellStyle name="Normaali 12" xfId="5" xr:uid="{00000000-0005-0000-0000-000001000000}"/>
    <cellStyle name="Normaali 2" xfId="1" xr:uid="{00000000-0005-0000-0000-000002000000}"/>
    <cellStyle name="Normaali 2 2 2" xfId="3" xr:uid="{00000000-0005-0000-0000-000003000000}"/>
    <cellStyle name="Normaali 3" xfId="11" xr:uid="{BE2F3DDB-8A94-4489-A44A-0C5E819F7123}"/>
    <cellStyle name="Normaali 4 2 2 2" xfId="4" xr:uid="{00000000-0005-0000-0000-000004000000}"/>
    <cellStyle name="Normaali 4 2 2 2 2" xfId="10" xr:uid="{6D758732-AC76-4A17-9DF4-741995264CEE}"/>
    <cellStyle name="Normaali 4 2 2 2 3" xfId="7" xr:uid="{00000000-0005-0000-0000-000005000000}"/>
    <cellStyle name="Normaali 4 2 2 2 3 2" xfId="18" xr:uid="{5EEBEC81-D0B0-4CD3-A597-B8ED4E6C3944}"/>
    <cellStyle name="Normaali 4 2 2 2 4" xfId="15" xr:uid="{D82B25CC-26D8-4745-B0E1-E08D78C6DCBE}"/>
    <cellStyle name="Normaali 4 3 2 2" xfId="6" xr:uid="{00000000-0005-0000-0000-000006000000}"/>
    <cellStyle name="Normal" xfId="0" builtinId="0"/>
    <cellStyle name="Normal 2" xfId="16" xr:uid="{D46D3991-997C-49D0-B8C1-C0F74E3D7E27}"/>
    <cellStyle name="Percent" xfId="13" builtinId="5"/>
    <cellStyle name="Percent 2" xfId="17" xr:uid="{CDF63820-2E98-4B21-BA3C-6E8068B4E1BF}"/>
    <cellStyle name="Prosenttia 2" xfId="2" xr:uid="{00000000-0005-0000-0000-000008000000}"/>
    <cellStyle name="Prosenttia 2 2" xfId="12" xr:uid="{ECD00B78-D678-4840-86B3-12CAE2BFF8B0}"/>
    <cellStyle name="Prosenttia 3" xfId="8" xr:uid="{147E19EF-E960-49A2-8A0C-9A34D373DE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.dcfisi02.etk.local\Yhteiset\Suunnittelu%20ja%20laskentaosasto\Vastuunjako\ennusteet\Lyhytennuste\Lyhyen%20aikav&#228;lin%20maksutasoennuste%20v=2004%20p&#228;iv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tk.fi/Suunnittelu%20ja%20laskentaosasto/Vastuunjako/ennusteet/Lyhytennuste/Lyhyen%20aikav&#228;lin%20maksutasoennuste%20v=2004%20p&#228;iv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YELennuste\Lyhytennuste\Lyhyen%20aikav&#228;lin%20maksutasoennuste%20v=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VMY\Ennuste\Ennusteprojekti2017-2020\VBA-makrot\TyEL-rahoitus\Rahoitusennuste%203.9%2020210524%20PERU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6">
          <cell r="G6">
            <v>2004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6">
          <cell r="G6">
            <v>2004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jeet"/>
      <sheetName val="Lähtötiedot (E)"/>
      <sheetName val="Alkavat"/>
      <sheetName val="Voimassa"/>
      <sheetName val="E Tuloste 1(3)"/>
      <sheetName val="E Tuloste 2-3(3)"/>
      <sheetName val="Lähtötiedot (M)"/>
      <sheetName val="M tuloste"/>
      <sheetName val="Apl laskee näin"/>
    </sheetNames>
    <sheetDataSet>
      <sheetData sheetId="0"/>
      <sheetData sheetId="1">
        <row r="4">
          <cell r="F4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abekin kannansiirto"/>
      <sheetName val="käyttöliittymä"/>
      <sheetName val="Syöttö"/>
      <sheetName val="Suureiden selitteet"/>
      <sheetName val="Pohja emeno"/>
      <sheetName val="Eläkemeno"/>
      <sheetName val="Pohja rahoitus"/>
      <sheetName val="Tulokset Järjestelmätasolla"/>
      <sheetName val="Tulokset laitostasolla"/>
      <sheetName val="palkkasumma"/>
      <sheetName val="ve-vastuut"/>
      <sheetName val="EVRM"/>
      <sheetName val="ve-vastuut2"/>
      <sheetName val="Keva Harjoitus"/>
      <sheetName val="TuloksetKevaHarj"/>
      <sheetName val="Tau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P8">
            <v>0.30882029705460023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/>
  <dimension ref="A1:K437"/>
  <sheetViews>
    <sheetView tabSelected="1" zoomScaleNormal="100" zoomScaleSheetLayoutView="80" workbookViewId="0">
      <selection activeCell="A3" sqref="A3"/>
    </sheetView>
  </sheetViews>
  <sheetFormatPr defaultColWidth="9.140625" defaultRowHeight="14.25" customHeight="1"/>
  <cols>
    <col min="1" max="1" width="6" style="39" customWidth="1"/>
    <col min="2" max="7" width="15" style="5" customWidth="1"/>
    <col min="8" max="8" width="15.42578125" style="5" customWidth="1"/>
    <col min="9" max="9" width="15" style="5" customWidth="1"/>
    <col min="10" max="16384" width="9.140625" style="5"/>
  </cols>
  <sheetData>
    <row r="1" spans="1:9" ht="15" customHeight="1">
      <c r="A1" s="2" t="s">
        <v>0</v>
      </c>
      <c r="B1" s="2"/>
      <c r="G1" s="4" t="s">
        <v>318</v>
      </c>
      <c r="H1" s="4" t="s">
        <v>319</v>
      </c>
    </row>
    <row r="2" spans="1:9" ht="15" customHeight="1">
      <c r="A2" s="6" t="s">
        <v>314</v>
      </c>
    </row>
    <row r="3" spans="1:9" ht="15" customHeight="1">
      <c r="A3" s="26"/>
    </row>
    <row r="4" spans="1:9" ht="14.25" customHeight="1">
      <c r="A4" s="74"/>
      <c r="B4" s="73"/>
      <c r="C4" s="73"/>
      <c r="D4" s="73"/>
      <c r="E4" s="73"/>
      <c r="F4" s="73"/>
      <c r="G4" s="73"/>
      <c r="H4" s="73"/>
      <c r="I4" s="73"/>
    </row>
    <row r="5" spans="1:9" ht="14.25" customHeight="1">
      <c r="A5" s="198" t="s">
        <v>320</v>
      </c>
      <c r="B5" s="198"/>
      <c r="C5" s="198"/>
      <c r="D5" s="198"/>
      <c r="E5" s="198"/>
      <c r="F5" s="198"/>
      <c r="G5" s="198"/>
      <c r="H5" s="198"/>
      <c r="I5" s="198"/>
    </row>
    <row r="6" spans="1:9" ht="14.25" customHeight="1">
      <c r="A6" s="74"/>
      <c r="B6" s="73"/>
      <c r="C6" s="73"/>
      <c r="D6" s="73"/>
      <c r="E6" s="73"/>
      <c r="F6" s="73"/>
      <c r="G6" s="73"/>
      <c r="H6" s="73"/>
      <c r="I6" s="73"/>
    </row>
    <row r="7" spans="1:9" ht="14.25" customHeight="1">
      <c r="A7" s="74"/>
      <c r="B7" s="73"/>
      <c r="C7" s="73"/>
      <c r="D7" s="74" t="s">
        <v>1</v>
      </c>
      <c r="E7" s="74" t="s">
        <v>2</v>
      </c>
      <c r="F7" s="1" t="s">
        <v>3</v>
      </c>
      <c r="G7" s="188" t="s">
        <v>4</v>
      </c>
      <c r="H7" s="188"/>
      <c r="I7" s="74" t="s">
        <v>5</v>
      </c>
    </row>
    <row r="8" spans="1:9">
      <c r="A8" s="75" t="s">
        <v>6</v>
      </c>
      <c r="B8" s="75" t="s">
        <v>7</v>
      </c>
      <c r="C8" s="75" t="s">
        <v>8</v>
      </c>
      <c r="D8" s="75" t="s">
        <v>9</v>
      </c>
      <c r="E8" s="75" t="s">
        <v>10</v>
      </c>
      <c r="F8" s="75" t="s">
        <v>11</v>
      </c>
      <c r="G8" s="75" t="s">
        <v>12</v>
      </c>
      <c r="H8" s="75" t="s">
        <v>13</v>
      </c>
      <c r="I8" s="75" t="s">
        <v>14</v>
      </c>
    </row>
    <row r="9" spans="1:9" ht="14.25" customHeight="1">
      <c r="A9" s="76">
        <v>2020</v>
      </c>
      <c r="B9" s="77">
        <v>2617</v>
      </c>
      <c r="C9" s="78">
        <v>1.446</v>
      </c>
      <c r="D9" s="79">
        <v>0.3</v>
      </c>
      <c r="E9" s="79">
        <v>1.9</v>
      </c>
      <c r="F9" s="79">
        <v>7.8</v>
      </c>
      <c r="G9" s="79">
        <v>-1.1000000000000001</v>
      </c>
      <c r="H9" s="79">
        <v>-15.2</v>
      </c>
      <c r="I9" s="79">
        <v>4.7</v>
      </c>
    </row>
    <row r="10" spans="1:9" ht="14.25" customHeight="1">
      <c r="A10" s="76">
        <v>2021</v>
      </c>
      <c r="B10" s="77">
        <v>2631</v>
      </c>
      <c r="C10" s="78">
        <v>1.4650000000000001</v>
      </c>
      <c r="D10" s="79">
        <v>2.2000000000000002</v>
      </c>
      <c r="E10" s="79">
        <v>2.4</v>
      </c>
      <c r="F10" s="79">
        <v>7.7</v>
      </c>
      <c r="G10" s="79">
        <v>5.5</v>
      </c>
      <c r="H10" s="79">
        <v>-5.5</v>
      </c>
      <c r="I10" s="79">
        <v>16.100000000000001</v>
      </c>
    </row>
    <row r="11" spans="1:9" ht="14.25" customHeight="1">
      <c r="A11" s="76">
        <v>2022</v>
      </c>
      <c r="B11" s="77">
        <v>2691</v>
      </c>
      <c r="C11" s="78">
        <v>1.5009999999999999</v>
      </c>
      <c r="D11" s="79">
        <v>7.1</v>
      </c>
      <c r="E11" s="79">
        <v>2.5</v>
      </c>
      <c r="F11" s="79">
        <v>6.8</v>
      </c>
      <c r="G11" s="79">
        <v>7.3</v>
      </c>
      <c r="H11" s="79">
        <v>23.6</v>
      </c>
      <c r="I11" s="79">
        <v>-5.2</v>
      </c>
    </row>
    <row r="12" spans="1:9" ht="14.25" customHeight="1">
      <c r="A12" s="76">
        <v>2023</v>
      </c>
      <c r="B12" s="77">
        <v>2874</v>
      </c>
      <c r="C12" s="78">
        <v>1.5580000000000001</v>
      </c>
      <c r="D12" s="79">
        <v>6.2</v>
      </c>
      <c r="E12" s="79">
        <v>4.2</v>
      </c>
      <c r="F12" s="79">
        <v>7.2</v>
      </c>
      <c r="G12" s="79">
        <v>4.2</v>
      </c>
      <c r="H12" s="79">
        <v>1.8</v>
      </c>
      <c r="I12" s="79">
        <v>6</v>
      </c>
    </row>
    <row r="13" spans="1:9" ht="15">
      <c r="A13" s="76">
        <v>2024</v>
      </c>
      <c r="B13" s="77">
        <v>3037</v>
      </c>
      <c r="C13" s="78">
        <v>1.637</v>
      </c>
      <c r="D13" s="79">
        <v>1.6</v>
      </c>
      <c r="E13" s="79">
        <v>3.1</v>
      </c>
      <c r="F13" s="79">
        <v>8.4</v>
      </c>
      <c r="G13" s="79">
        <v>1.6</v>
      </c>
      <c r="H13" s="79">
        <v>1.6</v>
      </c>
      <c r="I13" s="79">
        <v>9.3000000000000007</v>
      </c>
    </row>
    <row r="14" spans="1:9" ht="15">
      <c r="A14" s="80">
        <v>2025</v>
      </c>
      <c r="B14" s="77">
        <v>3077</v>
      </c>
      <c r="C14" s="78">
        <v>1.673</v>
      </c>
      <c r="D14" s="81">
        <v>1</v>
      </c>
      <c r="E14" s="81">
        <v>3</v>
      </c>
      <c r="F14" s="81">
        <v>8.4</v>
      </c>
      <c r="G14" s="81">
        <v>3.6</v>
      </c>
      <c r="H14" s="81">
        <v>3.6</v>
      </c>
      <c r="I14" s="81">
        <v>3.7</v>
      </c>
    </row>
    <row r="15" spans="1:9">
      <c r="A15" s="80">
        <v>2026</v>
      </c>
      <c r="B15" s="82">
        <v>3123</v>
      </c>
      <c r="C15" s="83">
        <v>1.7110000000000001</v>
      </c>
      <c r="D15" s="81">
        <v>1.5</v>
      </c>
      <c r="E15" s="81">
        <v>3.3</v>
      </c>
      <c r="F15" s="81">
        <v>7.9</v>
      </c>
      <c r="G15" s="81">
        <v>4.5999999999999996</v>
      </c>
      <c r="H15" s="81">
        <v>4.5999999999999996</v>
      </c>
      <c r="I15" s="81">
        <v>4.7</v>
      </c>
    </row>
    <row r="16" spans="1:9">
      <c r="A16" s="80">
        <v>2027</v>
      </c>
      <c r="B16" s="82">
        <v>3185</v>
      </c>
      <c r="C16" s="83">
        <v>1.7629999999999999</v>
      </c>
      <c r="D16" s="81">
        <v>1.9</v>
      </c>
      <c r="E16" s="81">
        <v>3.2</v>
      </c>
      <c r="F16" s="81">
        <v>7.7</v>
      </c>
      <c r="G16" s="81">
        <v>4.0999999999999996</v>
      </c>
      <c r="H16" s="81">
        <v>4.0999999999999996</v>
      </c>
      <c r="I16" s="81">
        <v>5.0999999999999996</v>
      </c>
    </row>
    <row r="17" spans="1:9">
      <c r="A17" s="80">
        <v>2028</v>
      </c>
      <c r="B17" s="82">
        <v>3252</v>
      </c>
      <c r="C17" s="83">
        <v>1.8129999999999999</v>
      </c>
      <c r="D17" s="81">
        <v>2</v>
      </c>
      <c r="E17" s="81">
        <v>3.2</v>
      </c>
      <c r="F17" s="81">
        <v>7.5</v>
      </c>
      <c r="G17" s="81">
        <v>4</v>
      </c>
      <c r="H17" s="81">
        <v>4</v>
      </c>
      <c r="I17" s="81">
        <v>5.2</v>
      </c>
    </row>
    <row r="18" spans="1:9">
      <c r="A18" s="80">
        <v>2029</v>
      </c>
      <c r="B18" s="82">
        <v>3326</v>
      </c>
      <c r="C18" s="83">
        <v>1.867</v>
      </c>
      <c r="D18" s="81">
        <v>2</v>
      </c>
      <c r="E18" s="81">
        <v>3.2</v>
      </c>
      <c r="F18" s="81">
        <v>7.4</v>
      </c>
      <c r="G18" s="81">
        <v>3.4</v>
      </c>
      <c r="H18" s="81">
        <v>3.4</v>
      </c>
      <c r="I18" s="81">
        <v>5.2</v>
      </c>
    </row>
    <row r="19" spans="1:9">
      <c r="A19" s="80">
        <v>2030</v>
      </c>
      <c r="B19" s="82">
        <v>3401</v>
      </c>
      <c r="C19" s="83">
        <v>1.9219999999999999</v>
      </c>
      <c r="D19" s="81">
        <v>2</v>
      </c>
      <c r="E19" s="81">
        <v>3.2</v>
      </c>
      <c r="F19" s="81">
        <v>7.4</v>
      </c>
      <c r="G19" s="81">
        <v>3.4</v>
      </c>
      <c r="H19" s="81">
        <v>3.4</v>
      </c>
      <c r="I19" s="81">
        <v>5.2</v>
      </c>
    </row>
    <row r="20" spans="1:9">
      <c r="A20" s="80">
        <v>2031</v>
      </c>
      <c r="B20" s="82">
        <v>3477</v>
      </c>
      <c r="C20" s="83">
        <v>1.9790000000000001</v>
      </c>
      <c r="D20" s="81">
        <v>2</v>
      </c>
      <c r="E20" s="81">
        <v>3.2</v>
      </c>
      <c r="F20" s="81">
        <v>7.4</v>
      </c>
      <c r="G20" s="81">
        <v>3.4</v>
      </c>
      <c r="H20" s="81">
        <v>3.4</v>
      </c>
      <c r="I20" s="81">
        <v>5.2</v>
      </c>
    </row>
    <row r="21" spans="1:9">
      <c r="A21" s="80">
        <v>2032</v>
      </c>
      <c r="B21" s="82">
        <v>3555</v>
      </c>
      <c r="C21" s="83">
        <v>2.0379999999999998</v>
      </c>
      <c r="D21" s="81">
        <v>2</v>
      </c>
      <c r="E21" s="81">
        <v>3.2</v>
      </c>
      <c r="F21" s="81">
        <v>7.4</v>
      </c>
      <c r="G21" s="81">
        <v>3.4</v>
      </c>
      <c r="H21" s="81">
        <v>3.4</v>
      </c>
      <c r="I21" s="81">
        <v>5.2</v>
      </c>
    </row>
    <row r="22" spans="1:9">
      <c r="A22" s="84">
        <v>2033</v>
      </c>
      <c r="B22" s="85">
        <v>3635</v>
      </c>
      <c r="C22" s="86">
        <v>2.0979999999999999</v>
      </c>
      <c r="D22" s="87">
        <v>2</v>
      </c>
      <c r="E22" s="87">
        <v>3.2</v>
      </c>
      <c r="F22" s="87">
        <v>7.4</v>
      </c>
      <c r="G22" s="87">
        <v>3.4</v>
      </c>
      <c r="H22" s="87">
        <v>3.4</v>
      </c>
      <c r="I22" s="87">
        <v>5.2</v>
      </c>
    </row>
    <row r="23" spans="1:9" ht="12.75">
      <c r="A23" s="1" t="s">
        <v>321</v>
      </c>
      <c r="B23" s="88"/>
      <c r="C23" s="88"/>
      <c r="D23" s="89"/>
      <c r="E23" s="90"/>
      <c r="F23" s="90"/>
      <c r="G23" s="90"/>
      <c r="H23" s="73"/>
      <c r="I23" s="73"/>
    </row>
    <row r="24" spans="1:9" ht="14.25" customHeight="1">
      <c r="A24" s="1"/>
      <c r="B24" s="88"/>
      <c r="C24" s="88"/>
      <c r="D24" s="89"/>
      <c r="E24" s="90"/>
      <c r="F24" s="90"/>
      <c r="G24" s="90"/>
      <c r="H24" s="73"/>
      <c r="I24" s="73"/>
    </row>
    <row r="25" spans="1:9" ht="14.25" customHeight="1">
      <c r="A25" s="198" t="s">
        <v>236</v>
      </c>
      <c r="B25" s="198"/>
      <c r="C25" s="198"/>
      <c r="D25" s="198"/>
      <c r="E25" s="198"/>
      <c r="F25" s="198"/>
      <c r="G25" s="198"/>
      <c r="H25" s="198"/>
      <c r="I25" s="198"/>
    </row>
    <row r="26" spans="1:9" ht="14.25" customHeight="1">
      <c r="A26" s="5"/>
    </row>
    <row r="27" spans="1:9" ht="14.25" customHeight="1">
      <c r="A27" s="74"/>
      <c r="B27" s="39" t="s">
        <v>15</v>
      </c>
      <c r="C27" s="74" t="s">
        <v>237</v>
      </c>
      <c r="D27" s="90" t="s">
        <v>16</v>
      </c>
      <c r="E27" s="90" t="s">
        <v>15</v>
      </c>
      <c r="F27" s="90"/>
      <c r="G27" s="90"/>
      <c r="H27" s="65"/>
      <c r="I27" s="72"/>
    </row>
    <row r="28" spans="1:9">
      <c r="A28" s="74"/>
      <c r="B28" s="39" t="s">
        <v>238</v>
      </c>
      <c r="C28" s="39" t="s">
        <v>299</v>
      </c>
      <c r="D28" s="90" t="s">
        <v>17</v>
      </c>
      <c r="E28" s="90" t="s">
        <v>300</v>
      </c>
      <c r="F28" s="91" t="s">
        <v>241</v>
      </c>
      <c r="G28" s="91"/>
      <c r="H28" s="91" t="s">
        <v>240</v>
      </c>
      <c r="I28" s="91"/>
    </row>
    <row r="29" spans="1:9" ht="14.25" customHeight="1">
      <c r="A29" s="75" t="s">
        <v>6</v>
      </c>
      <c r="B29" s="92" t="s">
        <v>239</v>
      </c>
      <c r="C29" s="92" t="s">
        <v>239</v>
      </c>
      <c r="D29" s="75" t="s">
        <v>21</v>
      </c>
      <c r="E29" s="75" t="s">
        <v>20</v>
      </c>
      <c r="F29" s="75" t="s">
        <v>18</v>
      </c>
      <c r="G29" s="75" t="s">
        <v>19</v>
      </c>
      <c r="H29" s="75" t="s">
        <v>18</v>
      </c>
      <c r="I29" s="75" t="s">
        <v>19</v>
      </c>
    </row>
    <row r="30" spans="1:9" ht="14.25" customHeight="1">
      <c r="A30" s="76">
        <v>2020</v>
      </c>
      <c r="B30" s="93">
        <v>0.36</v>
      </c>
      <c r="C30" s="93">
        <v>5.66</v>
      </c>
      <c r="D30" s="79">
        <v>4.5</v>
      </c>
      <c r="E30" s="79">
        <v>29.3</v>
      </c>
      <c r="F30" s="93">
        <v>5</v>
      </c>
      <c r="G30" s="93">
        <v>3.75</v>
      </c>
      <c r="H30" s="93">
        <v>2</v>
      </c>
      <c r="I30" s="93">
        <v>2</v>
      </c>
    </row>
    <row r="31" spans="1:9" ht="14.25" customHeight="1">
      <c r="A31" s="76">
        <v>2021</v>
      </c>
      <c r="B31" s="93">
        <v>1.37</v>
      </c>
      <c r="C31" s="93">
        <v>26.64</v>
      </c>
      <c r="D31" s="79">
        <v>9.6999999999999993</v>
      </c>
      <c r="E31" s="79">
        <v>36.6</v>
      </c>
      <c r="F31" s="93">
        <v>4.75</v>
      </c>
      <c r="G31" s="93">
        <v>5.75</v>
      </c>
      <c r="H31" s="93">
        <v>2</v>
      </c>
      <c r="I31" s="93">
        <v>2</v>
      </c>
    </row>
    <row r="32" spans="1:9" ht="14.25" customHeight="1">
      <c r="A32" s="76">
        <v>2022</v>
      </c>
      <c r="B32" s="93">
        <v>1.87</v>
      </c>
      <c r="C32" s="93">
        <v>-15.65</v>
      </c>
      <c r="D32" s="79">
        <v>1.7</v>
      </c>
      <c r="E32" s="79">
        <v>27.4</v>
      </c>
      <c r="F32" s="93">
        <v>6.25</v>
      </c>
      <c r="G32" s="93">
        <v>6</v>
      </c>
      <c r="H32" s="93">
        <v>2</v>
      </c>
      <c r="I32" s="93">
        <v>2</v>
      </c>
    </row>
    <row r="33" spans="1:9" ht="14.25" customHeight="1">
      <c r="A33" s="76">
        <v>2023</v>
      </c>
      <c r="B33" s="93">
        <v>0.68</v>
      </c>
      <c r="C33" s="93">
        <v>11.7</v>
      </c>
      <c r="D33" s="79">
        <v>6</v>
      </c>
      <c r="E33" s="79">
        <v>27</v>
      </c>
      <c r="F33" s="93">
        <v>5</v>
      </c>
      <c r="G33" s="93">
        <v>5</v>
      </c>
      <c r="H33" s="93">
        <v>2.4500000000000002</v>
      </c>
      <c r="I33" s="93">
        <v>3.85</v>
      </c>
    </row>
    <row r="34" spans="1:9" ht="15">
      <c r="A34" s="76">
        <v>2024</v>
      </c>
      <c r="B34" s="93">
        <v>0.76</v>
      </c>
      <c r="C34" s="93">
        <v>15.39</v>
      </c>
      <c r="D34" s="79">
        <v>6.8</v>
      </c>
      <c r="E34" s="79">
        <v>29.7</v>
      </c>
      <c r="F34" s="93">
        <v>4.5</v>
      </c>
      <c r="G34" s="93">
        <v>5</v>
      </c>
      <c r="H34" s="93">
        <v>4.0999999999999996</v>
      </c>
      <c r="I34" s="93">
        <v>3.75</v>
      </c>
    </row>
    <row r="35" spans="1:9" ht="15">
      <c r="A35" s="80">
        <v>2025</v>
      </c>
      <c r="B35" s="94">
        <v>0.87</v>
      </c>
      <c r="C35" s="94">
        <v>2.84</v>
      </c>
      <c r="D35" s="81">
        <v>4.4000000000000004</v>
      </c>
      <c r="E35" s="81">
        <v>28.2</v>
      </c>
      <c r="F35" s="93">
        <v>5.25</v>
      </c>
      <c r="G35" s="94">
        <v>5.25</v>
      </c>
      <c r="H35" s="93">
        <v>2.65</v>
      </c>
      <c r="I35" s="94">
        <v>2.4</v>
      </c>
    </row>
    <row r="36" spans="1:9">
      <c r="A36" s="80">
        <v>2026</v>
      </c>
      <c r="B36" s="94">
        <v>0.8</v>
      </c>
      <c r="C36" s="94">
        <v>4.41</v>
      </c>
      <c r="D36" s="81">
        <v>4.7</v>
      </c>
      <c r="E36" s="81">
        <v>28.3</v>
      </c>
      <c r="F36" s="94">
        <v>5</v>
      </c>
      <c r="G36" s="94">
        <v>5</v>
      </c>
      <c r="H36" s="94">
        <v>2.2999999999999998</v>
      </c>
      <c r="I36" s="94">
        <v>2.2000000000000002</v>
      </c>
    </row>
    <row r="37" spans="1:9">
      <c r="A37" s="80">
        <v>2027</v>
      </c>
      <c r="B37" s="94">
        <v>0.83</v>
      </c>
      <c r="C37" s="94">
        <v>4.66</v>
      </c>
      <c r="D37" s="81">
        <v>4.8</v>
      </c>
      <c r="E37" s="81">
        <v>28.7</v>
      </c>
      <c r="F37" s="94">
        <v>5.25</v>
      </c>
      <c r="G37" s="94">
        <v>5.25</v>
      </c>
      <c r="H37" s="94">
        <v>2.25</v>
      </c>
      <c r="I37" s="94">
        <v>2.2999999999999998</v>
      </c>
    </row>
    <row r="38" spans="1:9">
      <c r="A38" s="80">
        <v>2028</v>
      </c>
      <c r="B38" s="94">
        <v>0.87</v>
      </c>
      <c r="C38" s="94">
        <v>4.79</v>
      </c>
      <c r="D38" s="81">
        <v>4.8</v>
      </c>
      <c r="E38" s="81">
        <v>29.1</v>
      </c>
      <c r="F38" s="94">
        <v>5.25</v>
      </c>
      <c r="G38" s="94">
        <v>5.25</v>
      </c>
      <c r="H38" s="94">
        <v>2.4</v>
      </c>
      <c r="I38" s="94">
        <v>2.5499999999999998</v>
      </c>
    </row>
    <row r="39" spans="1:9">
      <c r="A39" s="80">
        <v>2029</v>
      </c>
      <c r="B39" s="94">
        <v>0.93</v>
      </c>
      <c r="C39" s="94">
        <v>4.79</v>
      </c>
      <c r="D39" s="81">
        <v>4.9000000000000004</v>
      </c>
      <c r="E39" s="81">
        <v>29.6</v>
      </c>
      <c r="F39" s="94">
        <v>5.25</v>
      </c>
      <c r="G39" s="94">
        <v>5.25</v>
      </c>
      <c r="H39" s="94">
        <v>2.7</v>
      </c>
      <c r="I39" s="94">
        <v>2.85</v>
      </c>
    </row>
    <row r="40" spans="1:9">
      <c r="A40" s="80">
        <v>2030</v>
      </c>
      <c r="B40" s="94">
        <v>0.98</v>
      </c>
      <c r="C40" s="94">
        <v>4.79</v>
      </c>
      <c r="D40" s="81">
        <v>4.9000000000000004</v>
      </c>
      <c r="E40" s="81">
        <v>29.9</v>
      </c>
      <c r="F40" s="94">
        <v>5.25</v>
      </c>
      <c r="G40" s="94">
        <v>5.25</v>
      </c>
      <c r="H40" s="94">
        <v>2.85</v>
      </c>
      <c r="I40" s="94">
        <v>2.85</v>
      </c>
    </row>
    <row r="41" spans="1:9">
      <c r="A41" s="80">
        <v>2031</v>
      </c>
      <c r="B41" s="94">
        <v>1.02</v>
      </c>
      <c r="C41" s="94">
        <v>4.79</v>
      </c>
      <c r="D41" s="81">
        <v>5</v>
      </c>
      <c r="E41" s="81">
        <v>30.2</v>
      </c>
      <c r="F41" s="94">
        <v>5.5</v>
      </c>
      <c r="G41" s="94">
        <v>5.5</v>
      </c>
      <c r="H41" s="94">
        <v>2.85</v>
      </c>
      <c r="I41" s="94">
        <v>2.85</v>
      </c>
    </row>
    <row r="42" spans="1:9">
      <c r="A42" s="80">
        <v>2032</v>
      </c>
      <c r="B42" s="94">
        <v>1.05</v>
      </c>
      <c r="C42" s="94">
        <v>4.79</v>
      </c>
      <c r="D42" s="81">
        <v>5</v>
      </c>
      <c r="E42" s="81">
        <v>30.5</v>
      </c>
      <c r="F42" s="94">
        <v>5.5</v>
      </c>
      <c r="G42" s="94">
        <v>5.5</v>
      </c>
      <c r="H42" s="94">
        <v>2.85</v>
      </c>
      <c r="I42" s="94">
        <v>2.85</v>
      </c>
    </row>
    <row r="43" spans="1:9">
      <c r="A43" s="84">
        <v>2033</v>
      </c>
      <c r="B43" s="95">
        <v>1.0900000000000001</v>
      </c>
      <c r="C43" s="95">
        <v>4.79</v>
      </c>
      <c r="D43" s="87">
        <v>5</v>
      </c>
      <c r="E43" s="87">
        <v>30.7</v>
      </c>
      <c r="F43" s="95">
        <v>5.5</v>
      </c>
      <c r="G43" s="95">
        <v>5.5</v>
      </c>
      <c r="H43" s="95">
        <v>2.85</v>
      </c>
      <c r="I43" s="95">
        <v>2.85</v>
      </c>
    </row>
    <row r="44" spans="1:9">
      <c r="A44" s="1" t="s">
        <v>116</v>
      </c>
      <c r="B44" s="74"/>
      <c r="C44" s="89"/>
      <c r="D44" s="74"/>
      <c r="E44" s="90"/>
      <c r="F44" s="90"/>
      <c r="G44" s="90"/>
      <c r="H44" s="90"/>
      <c r="I44" s="90"/>
    </row>
    <row r="45" spans="1:9">
      <c r="A45" s="1" t="s">
        <v>242</v>
      </c>
      <c r="B45" s="74"/>
      <c r="C45" s="89"/>
      <c r="D45" s="74"/>
      <c r="E45" s="90"/>
      <c r="F45" s="90"/>
      <c r="G45" s="90"/>
      <c r="H45" s="90"/>
      <c r="I45" s="90"/>
    </row>
    <row r="46" spans="1:9" ht="14.25" customHeight="1">
      <c r="A46" s="5"/>
      <c r="B46" s="73"/>
      <c r="C46" s="73"/>
      <c r="D46" s="73"/>
      <c r="E46" s="73"/>
      <c r="F46" s="73"/>
      <c r="G46" s="73"/>
      <c r="H46" s="73"/>
      <c r="I46" s="73"/>
    </row>
    <row r="47" spans="1:9" ht="14.25" customHeight="1">
      <c r="A47" s="198" t="s">
        <v>22</v>
      </c>
      <c r="B47" s="198"/>
      <c r="C47" s="198"/>
      <c r="D47" s="198"/>
      <c r="E47" s="198"/>
      <c r="F47" s="198"/>
      <c r="G47" s="71"/>
      <c r="H47" s="71"/>
      <c r="I47" s="71"/>
    </row>
    <row r="48" spans="1:9" ht="14.25" customHeight="1">
      <c r="A48" s="72"/>
      <c r="B48" s="72"/>
      <c r="C48" s="72"/>
      <c r="D48" s="72"/>
      <c r="E48" s="72"/>
      <c r="F48" s="72"/>
      <c r="G48" s="72"/>
    </row>
    <row r="49" spans="1:9" ht="12.75">
      <c r="A49" s="65"/>
      <c r="D49" s="96"/>
      <c r="E49" s="96"/>
      <c r="G49" s="72"/>
    </row>
    <row r="50" spans="1:9" ht="14.25" customHeight="1">
      <c r="A50" s="65"/>
      <c r="B50" s="200" t="s">
        <v>322</v>
      </c>
      <c r="C50" s="205"/>
      <c r="D50" s="200" t="s">
        <v>323</v>
      </c>
      <c r="E50" s="200"/>
      <c r="F50" s="206" t="s">
        <v>23</v>
      </c>
      <c r="G50"/>
    </row>
    <row r="51" spans="1:9" ht="12.75">
      <c r="A51" s="74"/>
      <c r="B51" s="207" t="s">
        <v>324</v>
      </c>
      <c r="C51" s="208"/>
      <c r="D51" s="209" t="s">
        <v>325</v>
      </c>
      <c r="E51" s="209"/>
      <c r="F51" s="206" t="s">
        <v>24</v>
      </c>
      <c r="G51"/>
    </row>
    <row r="52" spans="1:9" ht="14.25" customHeight="1">
      <c r="A52" s="75" t="s">
        <v>6</v>
      </c>
      <c r="B52" s="98" t="s">
        <v>12</v>
      </c>
      <c r="C52" s="210" t="s">
        <v>326</v>
      </c>
      <c r="D52" s="211" t="s">
        <v>12</v>
      </c>
      <c r="E52" s="98" t="s">
        <v>326</v>
      </c>
      <c r="F52" s="212" t="s">
        <v>25</v>
      </c>
      <c r="G52"/>
    </row>
    <row r="53" spans="1:9" ht="14.25" customHeight="1">
      <c r="A53" s="76">
        <v>2020</v>
      </c>
      <c r="B53" s="99">
        <v>60523.362667000001</v>
      </c>
      <c r="C53" s="99">
        <v>60786.6</v>
      </c>
      <c r="D53" s="99">
        <v>60662.577106000004</v>
      </c>
      <c r="E53" s="99">
        <v>60927.8</v>
      </c>
      <c r="F53" s="100">
        <v>0.21313299999999999</v>
      </c>
      <c r="G53"/>
      <c r="H53" s="15"/>
      <c r="I53" s="187"/>
    </row>
    <row r="54" spans="1:9" ht="14.25" customHeight="1">
      <c r="A54" s="76">
        <v>2021</v>
      </c>
      <c r="B54" s="99">
        <v>63824.857206000001</v>
      </c>
      <c r="C54" s="99">
        <v>64073.5</v>
      </c>
      <c r="D54" s="99">
        <v>63924.117804000001</v>
      </c>
      <c r="E54" s="99">
        <v>64173</v>
      </c>
      <c r="F54" s="100">
        <v>0.21337500000000001</v>
      </c>
      <c r="G54" s="102"/>
      <c r="H54" s="15"/>
      <c r="I54" s="187"/>
    </row>
    <row r="55" spans="1:9" ht="14.25" customHeight="1">
      <c r="A55" s="76">
        <v>2022</v>
      </c>
      <c r="B55" s="99">
        <v>68496.953991999995</v>
      </c>
      <c r="C55" s="99">
        <v>68804.2</v>
      </c>
      <c r="D55" s="99">
        <v>68576.048011999999</v>
      </c>
      <c r="E55" s="99">
        <v>68884</v>
      </c>
      <c r="F55" s="100">
        <v>0.213591</v>
      </c>
      <c r="G55" s="102"/>
      <c r="H55" s="15"/>
      <c r="I55" s="187"/>
    </row>
    <row r="56" spans="1:9" ht="14.25" customHeight="1">
      <c r="A56" s="76">
        <v>2023</v>
      </c>
      <c r="B56" s="99">
        <v>71340.566105999998</v>
      </c>
      <c r="C56" s="99">
        <v>71653.399999999994</v>
      </c>
      <c r="D56" s="99">
        <v>71417.207139999999</v>
      </c>
      <c r="E56" s="99">
        <v>71730.5</v>
      </c>
      <c r="F56" s="100">
        <v>0.21337400000000001</v>
      </c>
      <c r="G56" s="102"/>
      <c r="H56" s="15"/>
      <c r="I56" s="187"/>
    </row>
    <row r="57" spans="1:9">
      <c r="A57" s="80">
        <v>2024</v>
      </c>
      <c r="B57" s="103">
        <v>72482.060564609477</v>
      </c>
      <c r="C57" s="103">
        <v>72799.899999999994</v>
      </c>
      <c r="D57" s="103">
        <v>72559.894401828336</v>
      </c>
      <c r="E57" s="103">
        <v>72878.2</v>
      </c>
      <c r="F57" s="104">
        <v>0.21337200000000001</v>
      </c>
      <c r="G57" s="105"/>
      <c r="H57" s="15"/>
      <c r="I57" s="187"/>
    </row>
    <row r="58" spans="1:9">
      <c r="A58" s="80">
        <v>2025</v>
      </c>
      <c r="B58" s="103">
        <v>75091.418329218068</v>
      </c>
      <c r="C58" s="103">
        <v>75420.7</v>
      </c>
      <c r="D58" s="103">
        <v>75172.035466682268</v>
      </c>
      <c r="E58" s="103">
        <v>75501.8</v>
      </c>
      <c r="F58" s="104">
        <v>0.212177</v>
      </c>
      <c r="G58" s="105"/>
      <c r="H58" s="15"/>
      <c r="I58" s="187"/>
    </row>
    <row r="59" spans="1:9">
      <c r="A59" s="80">
        <v>2026</v>
      </c>
      <c r="B59" s="103">
        <v>78545.571600263764</v>
      </c>
      <c r="C59" s="103">
        <v>78890</v>
      </c>
      <c r="D59" s="103">
        <v>78629.966223026262</v>
      </c>
      <c r="E59" s="103">
        <v>78974.899999999994</v>
      </c>
      <c r="F59" s="104">
        <v>0</v>
      </c>
      <c r="G59" s="105"/>
      <c r="H59" s="15"/>
      <c r="I59" s="187"/>
    </row>
    <row r="60" spans="1:9">
      <c r="A60" s="80">
        <v>2027</v>
      </c>
      <c r="B60" s="103">
        <v>81765.949992215261</v>
      </c>
      <c r="C60" s="103">
        <v>82124.5</v>
      </c>
      <c r="D60" s="103">
        <v>81853.82381107207</v>
      </c>
      <c r="E60" s="103">
        <v>82212.899999999994</v>
      </c>
      <c r="F60" s="104">
        <v>0</v>
      </c>
      <c r="G60" s="105"/>
      <c r="H60" s="15"/>
      <c r="I60" s="187"/>
    </row>
    <row r="61" spans="1:9">
      <c r="A61" s="80">
        <v>2028</v>
      </c>
      <c r="B61" s="103">
        <v>85036.607904585224</v>
      </c>
      <c r="C61" s="103">
        <v>85409.5</v>
      </c>
      <c r="D61" s="103">
        <v>85127.96083339717</v>
      </c>
      <c r="E61" s="103">
        <v>85501.4</v>
      </c>
      <c r="F61" s="104">
        <v>0</v>
      </c>
      <c r="G61" s="105"/>
      <c r="H61" s="15"/>
      <c r="I61" s="187"/>
    </row>
    <row r="62" spans="1:9">
      <c r="A62" s="80">
        <v>2029</v>
      </c>
      <c r="B62" s="103">
        <v>87927.829673757558</v>
      </c>
      <c r="C62" s="103">
        <v>88313.4</v>
      </c>
      <c r="D62" s="103">
        <v>88022.363672868451</v>
      </c>
      <c r="E62" s="103">
        <v>88408.5</v>
      </c>
      <c r="F62" s="104">
        <v>0</v>
      </c>
      <c r="G62" s="105"/>
      <c r="H62" s="15"/>
      <c r="I62" s="187"/>
    </row>
    <row r="63" spans="1:9">
      <c r="A63" s="80">
        <v>2030</v>
      </c>
      <c r="B63" s="103">
        <v>90917.420088817933</v>
      </c>
      <c r="C63" s="103">
        <v>91316.1</v>
      </c>
      <c r="D63" s="103">
        <v>91015.134989701954</v>
      </c>
      <c r="E63" s="103">
        <v>91414.399999999994</v>
      </c>
      <c r="F63" s="104">
        <v>0</v>
      </c>
      <c r="G63" s="105"/>
      <c r="H63" s="15"/>
      <c r="I63" s="187"/>
    </row>
    <row r="64" spans="1:9">
      <c r="A64" s="80">
        <v>2031</v>
      </c>
      <c r="B64" s="103">
        <v>94008.565178782927</v>
      </c>
      <c r="C64" s="103">
        <v>94420.800000000003</v>
      </c>
      <c r="D64" s="103">
        <v>94109.560370692183</v>
      </c>
      <c r="E64" s="103">
        <v>94522.4</v>
      </c>
      <c r="F64" s="104">
        <v>0</v>
      </c>
      <c r="G64" s="105"/>
      <c r="H64" s="15"/>
      <c r="I64" s="187"/>
    </row>
    <row r="65" spans="1:9">
      <c r="A65" s="80">
        <v>2032</v>
      </c>
      <c r="B65" s="103">
        <v>97204.849226296268</v>
      </c>
      <c r="C65" s="103">
        <v>97631.1</v>
      </c>
      <c r="D65" s="103">
        <v>97309.323655578424</v>
      </c>
      <c r="E65" s="103">
        <v>97736.2</v>
      </c>
      <c r="F65" s="104">
        <v>0</v>
      </c>
      <c r="G65" s="105"/>
      <c r="H65" s="15"/>
      <c r="I65" s="187"/>
    </row>
    <row r="66" spans="1:9">
      <c r="A66" s="84">
        <v>2033</v>
      </c>
      <c r="B66" s="213">
        <v>100509.85651400163</v>
      </c>
      <c r="C66" s="213">
        <v>100950.6</v>
      </c>
      <c r="D66" s="213">
        <v>100617.80999439134</v>
      </c>
      <c r="E66" s="213">
        <v>101059.2</v>
      </c>
      <c r="F66" s="214">
        <v>0</v>
      </c>
      <c r="G66" s="105"/>
      <c r="H66" s="15"/>
      <c r="I66" s="187"/>
    </row>
    <row r="67" spans="1:9">
      <c r="A67" s="1" t="s">
        <v>27</v>
      </c>
      <c r="B67" s="107"/>
      <c r="C67" s="107"/>
      <c r="D67" s="107"/>
      <c r="E67" s="107"/>
      <c r="F67" s="73"/>
      <c r="G67" s="73"/>
    </row>
    <row r="68" spans="1:9">
      <c r="A68" s="73" t="s">
        <v>28</v>
      </c>
      <c r="B68" s="108"/>
      <c r="C68" s="73"/>
      <c r="D68" s="73"/>
      <c r="E68" s="73"/>
      <c r="F68" s="73"/>
      <c r="G68" s="73"/>
      <c r="H68" s="73"/>
      <c r="I68" s="73"/>
    </row>
    <row r="69" spans="1:9" ht="14.25" customHeight="1">
      <c r="A69" s="74"/>
      <c r="B69" s="108"/>
      <c r="C69" s="73"/>
      <c r="D69" s="73"/>
      <c r="E69" s="73"/>
      <c r="F69" s="73"/>
      <c r="G69" s="73"/>
      <c r="H69" s="73"/>
      <c r="I69" s="73"/>
    </row>
    <row r="70" spans="1:9" ht="14.25" customHeight="1">
      <c r="A70" s="198" t="s">
        <v>29</v>
      </c>
      <c r="B70" s="198"/>
      <c r="C70" s="198"/>
      <c r="D70" s="198"/>
      <c r="E70" s="198"/>
      <c r="F70" s="198"/>
      <c r="G70" s="198"/>
      <c r="H70" s="198"/>
      <c r="I70" s="198"/>
    </row>
    <row r="71" spans="1:9" ht="14.25" customHeight="1">
      <c r="A71" s="73"/>
      <c r="B71" s="73"/>
      <c r="C71" s="73"/>
      <c r="D71" s="73"/>
      <c r="E71" s="73"/>
      <c r="F71" s="73"/>
      <c r="G71" s="73"/>
      <c r="H71" s="73"/>
      <c r="I71" s="73"/>
    </row>
    <row r="72" spans="1:9">
      <c r="A72" s="74"/>
      <c r="B72" s="109" t="s">
        <v>298</v>
      </c>
      <c r="C72" s="92"/>
      <c r="D72" s="201" t="s">
        <v>30</v>
      </c>
      <c r="E72" s="188"/>
      <c r="F72" s="188"/>
      <c r="G72" s="188"/>
      <c r="H72" s="188"/>
      <c r="I72" s="188"/>
    </row>
    <row r="73" spans="1:9">
      <c r="A73" s="74"/>
      <c r="B73" s="96"/>
      <c r="C73" s="110" t="s">
        <v>10</v>
      </c>
      <c r="D73" s="96" t="s">
        <v>31</v>
      </c>
      <c r="E73" s="96" t="s">
        <v>32</v>
      </c>
      <c r="F73" s="96" t="s">
        <v>33</v>
      </c>
      <c r="G73" s="96" t="s">
        <v>34</v>
      </c>
      <c r="H73" s="96" t="s">
        <v>35</v>
      </c>
      <c r="I73" s="96" t="s">
        <v>36</v>
      </c>
    </row>
    <row r="74" spans="1:9" ht="14.25" customHeight="1">
      <c r="A74" s="74"/>
      <c r="B74" s="96"/>
      <c r="C74" s="110" t="s">
        <v>37</v>
      </c>
      <c r="D74" s="111" t="s">
        <v>38</v>
      </c>
      <c r="E74" s="111" t="s">
        <v>39</v>
      </c>
      <c r="F74" s="111" t="s">
        <v>40</v>
      </c>
      <c r="G74" s="111" t="s">
        <v>41</v>
      </c>
      <c r="H74" s="96" t="s">
        <v>42</v>
      </c>
      <c r="I74" s="112" t="s">
        <v>43</v>
      </c>
    </row>
    <row r="75" spans="1:9" ht="12.75">
      <c r="A75" s="75" t="s">
        <v>6</v>
      </c>
      <c r="B75" s="98" t="s">
        <v>26</v>
      </c>
      <c r="C75" s="113" t="s">
        <v>44</v>
      </c>
      <c r="D75" s="98" t="s">
        <v>26</v>
      </c>
      <c r="E75" s="98" t="s">
        <v>26</v>
      </c>
      <c r="F75" s="98" t="s">
        <v>26</v>
      </c>
      <c r="G75" s="98" t="s">
        <v>26</v>
      </c>
      <c r="H75" s="98" t="s">
        <v>9</v>
      </c>
      <c r="I75" s="98" t="s">
        <v>9</v>
      </c>
    </row>
    <row r="76" spans="1:9" ht="14.25" customHeight="1">
      <c r="A76" s="76">
        <v>2020</v>
      </c>
      <c r="B76" s="99">
        <v>16616</v>
      </c>
      <c r="C76" s="99">
        <v>3.1</v>
      </c>
      <c r="D76" s="99">
        <v>10984.9</v>
      </c>
      <c r="E76" s="99">
        <v>1761.9</v>
      </c>
      <c r="F76" s="99">
        <v>144.4</v>
      </c>
      <c r="G76" s="99">
        <v>12891.2</v>
      </c>
      <c r="H76" s="99">
        <v>77.599999999999994</v>
      </c>
      <c r="I76" s="114">
        <v>21.2</v>
      </c>
    </row>
    <row r="77" spans="1:9" ht="14.25" customHeight="1">
      <c r="A77" s="76">
        <v>2021</v>
      </c>
      <c r="B77" s="99">
        <v>16937.3</v>
      </c>
      <c r="C77" s="99">
        <v>1.9</v>
      </c>
      <c r="D77" s="99">
        <v>11057.8</v>
      </c>
      <c r="E77" s="99">
        <v>1746.2</v>
      </c>
      <c r="F77" s="99">
        <v>157.30000000000001</v>
      </c>
      <c r="G77" s="99">
        <v>12961.3</v>
      </c>
      <c r="H77" s="99">
        <v>76.5</v>
      </c>
      <c r="I77" s="114">
        <v>20.2</v>
      </c>
    </row>
    <row r="78" spans="1:9" ht="14.25" customHeight="1">
      <c r="A78" s="76">
        <v>2022</v>
      </c>
      <c r="B78" s="99">
        <v>17541.599999999999</v>
      </c>
      <c r="C78" s="99">
        <v>3.6</v>
      </c>
      <c r="D78" s="99">
        <v>11388.4</v>
      </c>
      <c r="E78" s="99">
        <v>1799.4</v>
      </c>
      <c r="F78" s="99">
        <v>178.2</v>
      </c>
      <c r="G78" s="99">
        <v>13366</v>
      </c>
      <c r="H78" s="99">
        <v>76.2</v>
      </c>
      <c r="I78" s="114">
        <v>19.399999999999999</v>
      </c>
    </row>
    <row r="79" spans="1:9" ht="14.25" customHeight="1">
      <c r="A79" s="76">
        <v>2023</v>
      </c>
      <c r="B79" s="99">
        <v>19062.8</v>
      </c>
      <c r="C79" s="99">
        <v>8.6999999999999993</v>
      </c>
      <c r="D79" s="99">
        <v>12243.2</v>
      </c>
      <c r="E79" s="99">
        <v>1947.7</v>
      </c>
      <c r="F79" s="99">
        <v>209.1</v>
      </c>
      <c r="G79" s="99">
        <v>14400</v>
      </c>
      <c r="H79" s="99">
        <v>75.5</v>
      </c>
      <c r="I79" s="114">
        <v>20.100000000000001</v>
      </c>
    </row>
    <row r="80" spans="1:9">
      <c r="A80" s="80">
        <v>2024</v>
      </c>
      <c r="B80" s="103">
        <v>20385.5</v>
      </c>
      <c r="C80" s="103">
        <v>6.9</v>
      </c>
      <c r="D80" s="103">
        <v>13273.5</v>
      </c>
      <c r="E80" s="103">
        <v>2038.4</v>
      </c>
      <c r="F80" s="103">
        <v>237</v>
      </c>
      <c r="G80" s="103">
        <v>15548.9</v>
      </c>
      <c r="H80" s="103">
        <v>76.3</v>
      </c>
      <c r="I80" s="115">
        <v>21.3</v>
      </c>
    </row>
    <row r="81" spans="1:9">
      <c r="A81" s="80">
        <v>2025</v>
      </c>
      <c r="B81" s="103">
        <v>20780.400000000001</v>
      </c>
      <c r="C81" s="103">
        <v>1.9</v>
      </c>
      <c r="D81" s="103">
        <v>13424.8</v>
      </c>
      <c r="E81" s="103">
        <v>2100.8000000000002</v>
      </c>
      <c r="F81" s="103">
        <v>251</v>
      </c>
      <c r="G81" s="103">
        <v>15776.5</v>
      </c>
      <c r="H81" s="103">
        <v>75.900000000000006</v>
      </c>
      <c r="I81" s="115">
        <v>20.9</v>
      </c>
    </row>
    <row r="82" spans="1:9">
      <c r="A82" s="80">
        <v>2026</v>
      </c>
      <c r="B82" s="103">
        <v>21274.6</v>
      </c>
      <c r="C82" s="103">
        <v>2.4</v>
      </c>
      <c r="D82" s="103">
        <v>13519.7</v>
      </c>
      <c r="E82" s="103">
        <v>2149.1</v>
      </c>
      <c r="F82" s="103">
        <v>270.10000000000002</v>
      </c>
      <c r="G82" s="103">
        <v>15938.9</v>
      </c>
      <c r="H82" s="103">
        <v>74.900000000000006</v>
      </c>
      <c r="I82" s="115">
        <v>20.2</v>
      </c>
    </row>
    <row r="83" spans="1:9">
      <c r="A83" s="80">
        <v>2027</v>
      </c>
      <c r="B83" s="103">
        <v>21959.3</v>
      </c>
      <c r="C83" s="103">
        <v>3.2</v>
      </c>
      <c r="D83" s="103">
        <v>13894.2</v>
      </c>
      <c r="E83" s="103">
        <v>2196.1</v>
      </c>
      <c r="F83" s="103">
        <v>294</v>
      </c>
      <c r="G83" s="103">
        <v>16384.3</v>
      </c>
      <c r="H83" s="103">
        <v>74.599999999999994</v>
      </c>
      <c r="I83" s="115">
        <v>19.899999999999999</v>
      </c>
    </row>
    <row r="84" spans="1:9">
      <c r="A84" s="80">
        <v>2028</v>
      </c>
      <c r="B84" s="103">
        <v>22785.4</v>
      </c>
      <c r="C84" s="103">
        <v>3.8</v>
      </c>
      <c r="D84" s="103">
        <v>14376.3</v>
      </c>
      <c r="E84" s="103">
        <v>2242.4</v>
      </c>
      <c r="F84" s="103">
        <v>322.60000000000002</v>
      </c>
      <c r="G84" s="103">
        <v>16941.2</v>
      </c>
      <c r="H84" s="103">
        <v>74.400000000000006</v>
      </c>
      <c r="I84" s="115">
        <v>19.8</v>
      </c>
    </row>
    <row r="85" spans="1:9">
      <c r="A85" s="80">
        <v>2029</v>
      </c>
      <c r="B85" s="103">
        <v>23754.3</v>
      </c>
      <c r="C85" s="103">
        <v>4.3</v>
      </c>
      <c r="D85" s="103">
        <v>15006.1</v>
      </c>
      <c r="E85" s="103">
        <v>2287.1</v>
      </c>
      <c r="F85" s="103">
        <v>354.5</v>
      </c>
      <c r="G85" s="103">
        <v>17647.7</v>
      </c>
      <c r="H85" s="103">
        <v>74.3</v>
      </c>
      <c r="I85" s="115">
        <v>20</v>
      </c>
    </row>
    <row r="86" spans="1:9">
      <c r="A86" s="80">
        <v>2030</v>
      </c>
      <c r="B86" s="103">
        <v>24713.4</v>
      </c>
      <c r="C86" s="103">
        <v>4</v>
      </c>
      <c r="D86" s="103">
        <v>15606.8</v>
      </c>
      <c r="E86" s="103">
        <v>2340.6999999999998</v>
      </c>
      <c r="F86" s="103">
        <v>386.7</v>
      </c>
      <c r="G86" s="103">
        <v>18334.2</v>
      </c>
      <c r="H86" s="103">
        <v>74.2</v>
      </c>
      <c r="I86" s="115">
        <v>20.100000000000001</v>
      </c>
    </row>
    <row r="87" spans="1:9">
      <c r="A87" s="80">
        <v>2031</v>
      </c>
      <c r="B87" s="103">
        <v>25625.200000000001</v>
      </c>
      <c r="C87" s="103">
        <v>3.7</v>
      </c>
      <c r="D87" s="103">
        <v>16149.6</v>
      </c>
      <c r="E87" s="103">
        <v>2395</v>
      </c>
      <c r="F87" s="103">
        <v>419.6</v>
      </c>
      <c r="G87" s="103">
        <v>18964.2</v>
      </c>
      <c r="H87" s="103">
        <v>74</v>
      </c>
      <c r="I87" s="115">
        <v>20.100000000000001</v>
      </c>
    </row>
    <row r="88" spans="1:9">
      <c r="A88" s="80">
        <v>2032</v>
      </c>
      <c r="B88" s="103">
        <v>26516.3</v>
      </c>
      <c r="C88" s="103">
        <v>3.5</v>
      </c>
      <c r="D88" s="103">
        <v>16670.3</v>
      </c>
      <c r="E88" s="103">
        <v>2444.6</v>
      </c>
      <c r="F88" s="103">
        <v>454.5</v>
      </c>
      <c r="G88" s="103">
        <v>19569.400000000001</v>
      </c>
      <c r="H88" s="103">
        <v>73.8</v>
      </c>
      <c r="I88" s="115">
        <v>20</v>
      </c>
    </row>
    <row r="89" spans="1:9">
      <c r="A89" s="84">
        <v>2033</v>
      </c>
      <c r="B89" s="106">
        <v>27388.3</v>
      </c>
      <c r="C89" s="106">
        <v>3.3</v>
      </c>
      <c r="D89" s="106">
        <v>17351.8</v>
      </c>
      <c r="E89" s="106">
        <v>2498.5</v>
      </c>
      <c r="F89" s="106">
        <v>490.8</v>
      </c>
      <c r="G89" s="106">
        <v>20341</v>
      </c>
      <c r="H89" s="106">
        <v>74.3</v>
      </c>
      <c r="I89" s="116">
        <v>20.100000000000001</v>
      </c>
    </row>
    <row r="90" spans="1:9">
      <c r="A90" s="1" t="s">
        <v>45</v>
      </c>
      <c r="B90" s="103"/>
      <c r="C90" s="103"/>
      <c r="D90" s="103"/>
      <c r="E90" s="103"/>
      <c r="F90" s="103"/>
      <c r="G90" s="103"/>
      <c r="H90" s="103"/>
      <c r="I90" s="117"/>
    </row>
    <row r="91" spans="1:9">
      <c r="A91" s="1" t="s">
        <v>46</v>
      </c>
      <c r="B91" s="107"/>
      <c r="C91" s="107"/>
      <c r="D91" s="107"/>
      <c r="E91" s="107"/>
      <c r="F91" s="107"/>
      <c r="G91" s="107"/>
      <c r="H91" s="107"/>
      <c r="I91" s="73"/>
    </row>
    <row r="92" spans="1:9" ht="14.25" customHeight="1">
      <c r="A92" s="5"/>
    </row>
    <row r="93" spans="1:9" ht="14.25" customHeight="1">
      <c r="A93" s="1"/>
      <c r="B93" s="107"/>
      <c r="C93" s="107"/>
      <c r="D93" s="107"/>
      <c r="E93" s="107"/>
      <c r="F93" s="107"/>
      <c r="G93" s="107"/>
      <c r="H93" s="107"/>
      <c r="I93" s="73"/>
    </row>
    <row r="94" spans="1:9" ht="14.25" customHeight="1">
      <c r="A94" s="198" t="s">
        <v>222</v>
      </c>
      <c r="B94" s="198"/>
      <c r="C94" s="198"/>
      <c r="D94" s="198"/>
      <c r="E94" s="198"/>
      <c r="F94" s="198"/>
      <c r="G94" s="198"/>
      <c r="H94" s="198"/>
      <c r="I94" s="198"/>
    </row>
    <row r="95" spans="1:9" ht="14.25" customHeight="1">
      <c r="A95" s="72"/>
      <c r="F95" s="72"/>
      <c r="G95" s="72"/>
      <c r="I95" s="74" t="s">
        <v>54</v>
      </c>
    </row>
    <row r="96" spans="1:9" ht="14.25" customHeight="1">
      <c r="A96" s="74"/>
      <c r="B96" s="73"/>
      <c r="C96" s="74" t="s">
        <v>47</v>
      </c>
      <c r="D96" s="200" t="s">
        <v>327</v>
      </c>
      <c r="E96" s="200"/>
      <c r="F96" s="200"/>
      <c r="G96" s="73"/>
      <c r="H96" s="74" t="s">
        <v>51</v>
      </c>
      <c r="I96" s="74" t="s">
        <v>56</v>
      </c>
    </row>
    <row r="97" spans="1:9" ht="12.75">
      <c r="A97" s="74"/>
      <c r="B97" s="74" t="s">
        <v>48</v>
      </c>
      <c r="C97" s="74" t="s">
        <v>49</v>
      </c>
      <c r="D97" s="74" t="s">
        <v>243</v>
      </c>
      <c r="E97" s="74" t="s">
        <v>328</v>
      </c>
      <c r="F97" s="39" t="s">
        <v>329</v>
      </c>
      <c r="G97" s="74" t="s">
        <v>50</v>
      </c>
      <c r="H97" s="74" t="s">
        <v>244</v>
      </c>
      <c r="I97" s="74" t="s">
        <v>55</v>
      </c>
    </row>
    <row r="98" spans="1:9" ht="14.25" customHeight="1">
      <c r="A98" s="75" t="s">
        <v>6</v>
      </c>
      <c r="B98" s="75" t="s">
        <v>9</v>
      </c>
      <c r="C98" s="75" t="s">
        <v>9</v>
      </c>
      <c r="D98" s="75" t="s">
        <v>9</v>
      </c>
      <c r="E98" s="75" t="s">
        <v>9</v>
      </c>
      <c r="F98" s="75" t="s">
        <v>9</v>
      </c>
      <c r="G98" s="75" t="s">
        <v>9</v>
      </c>
      <c r="H98" s="75" t="s">
        <v>9</v>
      </c>
      <c r="I98" s="75" t="s">
        <v>9</v>
      </c>
    </row>
    <row r="99" spans="1:9" ht="14.25" customHeight="1">
      <c r="A99" s="76">
        <v>2020</v>
      </c>
      <c r="B99" s="118">
        <v>3.5</v>
      </c>
      <c r="C99" s="118">
        <v>1</v>
      </c>
      <c r="D99" s="215">
        <v>0.7</v>
      </c>
      <c r="E99" s="215"/>
      <c r="F99" s="215"/>
      <c r="G99" s="118">
        <v>0.7</v>
      </c>
      <c r="H99" s="118">
        <v>18.2</v>
      </c>
      <c r="I99" s="118">
        <v>22.7</v>
      </c>
    </row>
    <row r="100" spans="1:9" ht="14.25" customHeight="1">
      <c r="A100" s="76">
        <v>2021</v>
      </c>
      <c r="B100" s="118">
        <v>3.5</v>
      </c>
      <c r="C100" s="118">
        <v>1.2</v>
      </c>
      <c r="D100" s="195">
        <v>0.8</v>
      </c>
      <c r="E100" s="195"/>
      <c r="F100" s="195"/>
      <c r="G100" s="118">
        <v>0.2</v>
      </c>
      <c r="H100" s="118">
        <v>19.100000000000001</v>
      </c>
      <c r="I100" s="118">
        <v>24.4</v>
      </c>
    </row>
    <row r="101" spans="1:9" ht="14.25" customHeight="1">
      <c r="A101" s="76">
        <v>2022</v>
      </c>
      <c r="B101" s="118">
        <v>3.6</v>
      </c>
      <c r="C101" s="118">
        <v>1.1000000000000001</v>
      </c>
      <c r="D101" s="195">
        <v>0.6</v>
      </c>
      <c r="E101" s="195"/>
      <c r="F101" s="195"/>
      <c r="G101" s="118">
        <v>0.8</v>
      </c>
      <c r="H101" s="119">
        <v>20.350000000000001</v>
      </c>
      <c r="I101" s="119">
        <v>24.85</v>
      </c>
    </row>
    <row r="102" spans="1:9" ht="14.25" customHeight="1">
      <c r="A102" s="76">
        <v>2023</v>
      </c>
      <c r="B102" s="119">
        <v>3.6</v>
      </c>
      <c r="C102" s="119">
        <v>0.9</v>
      </c>
      <c r="D102" s="68">
        <v>0.25</v>
      </c>
      <c r="E102" s="68">
        <v>0.08</v>
      </c>
      <c r="F102" s="68">
        <v>0.04</v>
      </c>
      <c r="G102" s="118">
        <v>0.6</v>
      </c>
      <c r="H102" s="119">
        <v>20.57</v>
      </c>
      <c r="I102" s="119">
        <v>24.84</v>
      </c>
    </row>
    <row r="103" spans="1:9" ht="14.25" customHeight="1">
      <c r="A103" s="76">
        <v>2024</v>
      </c>
      <c r="B103" s="119">
        <v>3.62</v>
      </c>
      <c r="C103" s="119">
        <v>0.8</v>
      </c>
      <c r="D103" s="68">
        <v>0.19</v>
      </c>
      <c r="E103" s="68">
        <v>7.0000000000000007E-2</v>
      </c>
      <c r="F103" s="68">
        <v>0.04</v>
      </c>
      <c r="G103" s="118">
        <v>0.4</v>
      </c>
      <c r="H103" s="119">
        <v>20.48</v>
      </c>
      <c r="I103" s="119">
        <v>24.81</v>
      </c>
    </row>
    <row r="104" spans="1:9" ht="15">
      <c r="A104" s="76">
        <v>2025</v>
      </c>
      <c r="B104" s="119">
        <v>3.67</v>
      </c>
      <c r="C104" s="119">
        <v>0.7</v>
      </c>
      <c r="D104" s="68">
        <v>0.17</v>
      </c>
      <c r="E104" s="68">
        <v>0.08</v>
      </c>
      <c r="F104" s="68">
        <v>0.05</v>
      </c>
      <c r="G104" s="118">
        <v>0.5</v>
      </c>
      <c r="H104" s="119">
        <v>20.69</v>
      </c>
      <c r="I104" s="119">
        <v>24.85</v>
      </c>
    </row>
    <row r="105" spans="1:9">
      <c r="A105" s="80">
        <v>2026</v>
      </c>
      <c r="B105" s="120">
        <v>3.69</v>
      </c>
      <c r="C105" s="120">
        <v>0.8</v>
      </c>
      <c r="D105" s="69">
        <v>0.2</v>
      </c>
      <c r="E105" s="69">
        <v>0.08</v>
      </c>
      <c r="F105" s="69">
        <v>0.05</v>
      </c>
      <c r="G105" s="121">
        <v>0.5</v>
      </c>
      <c r="H105" s="120">
        <v>20.09</v>
      </c>
      <c r="I105" s="120">
        <v>24.4</v>
      </c>
    </row>
    <row r="106" spans="1:9">
      <c r="A106" s="80">
        <v>2027</v>
      </c>
      <c r="B106" s="120">
        <v>3.71</v>
      </c>
      <c r="C106" s="120">
        <v>0.9</v>
      </c>
      <c r="D106" s="69">
        <v>0.2</v>
      </c>
      <c r="E106" s="69">
        <v>0.08</v>
      </c>
      <c r="F106" s="69">
        <v>0.05</v>
      </c>
      <c r="G106" s="121">
        <v>0.5</v>
      </c>
      <c r="H106" s="120">
        <v>19.97</v>
      </c>
      <c r="I106" s="120">
        <v>24.4</v>
      </c>
    </row>
    <row r="107" spans="1:9">
      <c r="A107" s="80">
        <v>2028</v>
      </c>
      <c r="B107" s="120">
        <v>3.73</v>
      </c>
      <c r="C107" s="120">
        <v>0.9</v>
      </c>
      <c r="D107" s="69">
        <v>0.2</v>
      </c>
      <c r="E107" s="69">
        <v>0.08</v>
      </c>
      <c r="F107" s="69">
        <v>0.05</v>
      </c>
      <c r="G107" s="121">
        <v>0.4</v>
      </c>
      <c r="H107" s="120">
        <v>19.850000000000001</v>
      </c>
      <c r="I107" s="120">
        <v>24.4</v>
      </c>
    </row>
    <row r="108" spans="1:9">
      <c r="A108" s="80">
        <v>2029</v>
      </c>
      <c r="B108" s="120">
        <v>3.75</v>
      </c>
      <c r="C108" s="120">
        <v>0.9</v>
      </c>
      <c r="D108" s="69">
        <v>0.2</v>
      </c>
      <c r="E108" s="69">
        <v>0.08</v>
      </c>
      <c r="F108" s="69">
        <v>0.05</v>
      </c>
      <c r="G108" s="121">
        <v>0.4</v>
      </c>
      <c r="H108" s="120">
        <v>19.829999999999998</v>
      </c>
      <c r="I108" s="120">
        <v>24.4</v>
      </c>
    </row>
    <row r="109" spans="1:9">
      <c r="A109" s="80">
        <v>2030</v>
      </c>
      <c r="B109" s="120">
        <v>3.77</v>
      </c>
      <c r="C109" s="120">
        <v>0.9</v>
      </c>
      <c r="D109" s="69">
        <v>0.2</v>
      </c>
      <c r="E109" s="69">
        <v>0.08</v>
      </c>
      <c r="F109" s="69">
        <v>0.05</v>
      </c>
      <c r="G109" s="121">
        <v>0.5</v>
      </c>
      <c r="H109" s="120">
        <v>19.91</v>
      </c>
      <c r="I109" s="120">
        <v>24.4</v>
      </c>
    </row>
    <row r="110" spans="1:9">
      <c r="A110" s="80">
        <v>2031</v>
      </c>
      <c r="B110" s="120">
        <v>3.78</v>
      </c>
      <c r="C110" s="120">
        <v>0.9</v>
      </c>
      <c r="D110" s="69">
        <v>0.2</v>
      </c>
      <c r="E110" s="69">
        <v>0.08</v>
      </c>
      <c r="F110" s="69">
        <v>0.05</v>
      </c>
      <c r="G110" s="121">
        <v>0.5</v>
      </c>
      <c r="H110" s="120">
        <v>19.899999999999999</v>
      </c>
      <c r="I110" s="120">
        <v>24.4</v>
      </c>
    </row>
    <row r="111" spans="1:9">
      <c r="A111" s="80">
        <v>2032</v>
      </c>
      <c r="B111" s="120">
        <v>3.8</v>
      </c>
      <c r="C111" s="120">
        <v>0.9</v>
      </c>
      <c r="D111" s="69">
        <v>0.2</v>
      </c>
      <c r="E111" s="69">
        <v>0.08</v>
      </c>
      <c r="F111" s="69">
        <v>0.05</v>
      </c>
      <c r="G111" s="121">
        <v>0.5</v>
      </c>
      <c r="H111" s="120">
        <v>19.88</v>
      </c>
      <c r="I111" s="120">
        <v>24.4</v>
      </c>
    </row>
    <row r="112" spans="1:9">
      <c r="A112" s="84">
        <v>2033</v>
      </c>
      <c r="B112" s="122">
        <v>3.81</v>
      </c>
      <c r="C112" s="122">
        <v>1</v>
      </c>
      <c r="D112" s="70">
        <v>0.2</v>
      </c>
      <c r="E112" s="216">
        <v>0.08</v>
      </c>
      <c r="F112" s="216">
        <v>0.05</v>
      </c>
      <c r="G112" s="123">
        <v>0.5</v>
      </c>
      <c r="H112" s="122">
        <v>19.77</v>
      </c>
      <c r="I112" s="122">
        <v>24.4</v>
      </c>
    </row>
    <row r="113" spans="1:9" ht="12.75">
      <c r="A113" s="1"/>
      <c r="B113" s="73"/>
      <c r="C113" s="73"/>
      <c r="D113" s="73"/>
      <c r="E113" s="73"/>
      <c r="F113" s="73"/>
      <c r="G113" s="73"/>
      <c r="H113"/>
    </row>
    <row r="114" spans="1:9" ht="14.25" customHeight="1">
      <c r="A114" s="1"/>
      <c r="B114" s="73"/>
      <c r="C114" s="73"/>
      <c r="D114" s="73"/>
      <c r="E114" s="73"/>
      <c r="F114" s="73"/>
      <c r="G114" s="73"/>
      <c r="H114"/>
      <c r="I114"/>
    </row>
    <row r="115" spans="1:9" ht="14.25" customHeight="1">
      <c r="A115" s="74"/>
      <c r="B115" s="73"/>
      <c r="C115" s="73"/>
      <c r="D115" s="73"/>
      <c r="E115" s="73"/>
      <c r="F115" s="73"/>
      <c r="G115" s="73"/>
      <c r="H115" s="73"/>
      <c r="I115" s="73"/>
    </row>
    <row r="116" spans="1:9" ht="14.25" customHeight="1">
      <c r="A116"/>
      <c r="B116"/>
      <c r="C116"/>
      <c r="D116"/>
      <c r="E116"/>
      <c r="F116"/>
      <c r="G116"/>
      <c r="H116"/>
      <c r="I116"/>
    </row>
    <row r="117" spans="1:9" ht="14.25" customHeight="1">
      <c r="A117" s="198" t="s">
        <v>227</v>
      </c>
      <c r="B117" s="198"/>
      <c r="C117" s="198"/>
      <c r="D117" s="198"/>
      <c r="E117" s="198"/>
      <c r="F117" s="198"/>
      <c r="G117" s="198"/>
      <c r="H117" s="198"/>
      <c r="I117" s="198"/>
    </row>
    <row r="118" spans="1:9" ht="14.25" customHeight="1">
      <c r="A118" s="74"/>
      <c r="B118" s="73"/>
      <c r="C118" s="73"/>
      <c r="D118" s="74"/>
      <c r="E118" s="74" t="s">
        <v>53</v>
      </c>
    </row>
    <row r="119" spans="1:9">
      <c r="A119" s="74"/>
      <c r="B119" s="109" t="s">
        <v>228</v>
      </c>
      <c r="C119" s="75"/>
      <c r="D119" s="75"/>
      <c r="E119" s="74" t="s">
        <v>56</v>
      </c>
      <c r="F119" s="74" t="s">
        <v>223</v>
      </c>
      <c r="G119" s="74" t="s">
        <v>229</v>
      </c>
      <c r="H119" s="75" t="s">
        <v>245</v>
      </c>
      <c r="I119" s="75"/>
    </row>
    <row r="120" spans="1:9" ht="14.25" customHeight="1">
      <c r="A120" s="74"/>
      <c r="B120" s="74" t="s">
        <v>230</v>
      </c>
      <c r="C120" s="74" t="s">
        <v>231</v>
      </c>
      <c r="D120" s="74" t="s">
        <v>56</v>
      </c>
      <c r="E120" s="74" t="s">
        <v>57</v>
      </c>
      <c r="F120" s="74" t="s">
        <v>224</v>
      </c>
      <c r="G120" s="74" t="s">
        <v>224</v>
      </c>
      <c r="H120" s="74" t="s">
        <v>230</v>
      </c>
      <c r="I120" s="74" t="s">
        <v>231</v>
      </c>
    </row>
    <row r="121" spans="1:9">
      <c r="A121" s="74"/>
      <c r="B121" s="74" t="s">
        <v>232</v>
      </c>
      <c r="C121" s="74" t="s">
        <v>233</v>
      </c>
      <c r="D121" s="74" t="s">
        <v>58</v>
      </c>
      <c r="E121" s="74" t="s">
        <v>234</v>
      </c>
      <c r="F121" s="74" t="s">
        <v>225</v>
      </c>
      <c r="G121" s="74" t="s">
        <v>225</v>
      </c>
      <c r="H121" s="74" t="s">
        <v>232</v>
      </c>
      <c r="I121" s="74" t="s">
        <v>233</v>
      </c>
    </row>
    <row r="122" spans="1:9" ht="14.25" customHeight="1">
      <c r="A122" s="75" t="s">
        <v>6</v>
      </c>
      <c r="B122" s="75" t="s">
        <v>9</v>
      </c>
      <c r="C122" s="75" t="s">
        <v>9</v>
      </c>
      <c r="D122" s="75" t="s">
        <v>9</v>
      </c>
      <c r="E122" s="75" t="s">
        <v>9</v>
      </c>
      <c r="F122" s="75" t="s">
        <v>9</v>
      </c>
      <c r="G122" s="75" t="s">
        <v>9</v>
      </c>
      <c r="H122" s="75" t="s">
        <v>9</v>
      </c>
      <c r="I122" s="75" t="s">
        <v>9</v>
      </c>
    </row>
    <row r="123" spans="1:9" ht="14.25" customHeight="1">
      <c r="A123" s="76">
        <v>2020</v>
      </c>
      <c r="B123" s="124">
        <v>7.15</v>
      </c>
      <c r="C123" s="124">
        <v>8.65</v>
      </c>
      <c r="D123" s="124">
        <v>7.47</v>
      </c>
      <c r="E123" s="124">
        <v>15.23</v>
      </c>
      <c r="F123" s="118">
        <v>23.6</v>
      </c>
      <c r="G123" s="118">
        <v>23.6</v>
      </c>
      <c r="H123" s="118">
        <v>24.1</v>
      </c>
      <c r="I123" s="118">
        <v>25.6</v>
      </c>
    </row>
    <row r="124" spans="1:9" ht="14.25" customHeight="1">
      <c r="A124" s="76">
        <v>2021</v>
      </c>
      <c r="B124" s="124">
        <v>7.15</v>
      </c>
      <c r="C124" s="124">
        <v>8.65</v>
      </c>
      <c r="D124" s="124">
        <v>7.47</v>
      </c>
      <c r="E124" s="124">
        <v>16.93</v>
      </c>
      <c r="F124" s="118">
        <v>24.8</v>
      </c>
      <c r="G124" s="118">
        <v>24.8</v>
      </c>
      <c r="H124" s="118">
        <v>24.1</v>
      </c>
      <c r="I124" s="118">
        <v>25.6</v>
      </c>
    </row>
    <row r="125" spans="1:9" ht="14.25" customHeight="1">
      <c r="A125" s="76">
        <v>2022</v>
      </c>
      <c r="B125" s="124">
        <v>7.15</v>
      </c>
      <c r="C125" s="124">
        <v>8.65</v>
      </c>
      <c r="D125" s="124">
        <v>7.47</v>
      </c>
      <c r="E125" s="124">
        <v>17.38</v>
      </c>
      <c r="F125" s="119">
        <v>25.85</v>
      </c>
      <c r="G125" s="119">
        <v>25.85</v>
      </c>
      <c r="H125" s="118">
        <v>24.1</v>
      </c>
      <c r="I125" s="118">
        <v>25.6</v>
      </c>
    </row>
    <row r="126" spans="1:9" ht="14.25" customHeight="1">
      <c r="A126" s="76">
        <v>2023</v>
      </c>
      <c r="B126" s="124">
        <v>7.15</v>
      </c>
      <c r="C126" s="124">
        <v>8.65</v>
      </c>
      <c r="D126" s="124">
        <v>7.47</v>
      </c>
      <c r="E126" s="124">
        <v>17.37</v>
      </c>
      <c r="F126" s="119">
        <v>25.3</v>
      </c>
      <c r="G126" s="119">
        <v>26.2</v>
      </c>
      <c r="H126" s="118">
        <v>24.1</v>
      </c>
      <c r="I126" s="118">
        <v>25.6</v>
      </c>
    </row>
    <row r="127" spans="1:9" ht="14.25" customHeight="1">
      <c r="A127" s="76">
        <v>2024</v>
      </c>
      <c r="B127" s="124">
        <v>7.15</v>
      </c>
      <c r="C127" s="124">
        <v>8.65</v>
      </c>
      <c r="D127" s="124">
        <v>7.47</v>
      </c>
      <c r="E127" s="124">
        <v>17.34</v>
      </c>
      <c r="F127" s="119">
        <v>25.12</v>
      </c>
      <c r="G127" s="119">
        <v>26.12</v>
      </c>
      <c r="H127" s="118">
        <v>24.1</v>
      </c>
      <c r="I127" s="118">
        <v>25.6</v>
      </c>
    </row>
    <row r="128" spans="1:9" ht="15">
      <c r="A128" s="76">
        <v>2025</v>
      </c>
      <c r="B128" s="124">
        <v>7.15</v>
      </c>
      <c r="C128" s="124">
        <v>8.65</v>
      </c>
      <c r="D128" s="124">
        <v>7.47</v>
      </c>
      <c r="E128" s="124">
        <v>17.38</v>
      </c>
      <c r="F128" s="119">
        <v>25.28</v>
      </c>
      <c r="G128" s="119">
        <v>26.28</v>
      </c>
      <c r="H128" s="118">
        <v>24.1</v>
      </c>
      <c r="I128" s="118">
        <v>25.6</v>
      </c>
    </row>
    <row r="129" spans="1:9">
      <c r="A129" s="80">
        <v>2026</v>
      </c>
      <c r="B129" s="125">
        <v>7.3</v>
      </c>
      <c r="C129" s="125">
        <v>7.3</v>
      </c>
      <c r="D129" s="125">
        <v>7.3</v>
      </c>
      <c r="E129" s="125">
        <v>17.100000000000001</v>
      </c>
      <c r="F129" s="120">
        <v>24.8</v>
      </c>
      <c r="G129" s="120">
        <v>25.8</v>
      </c>
      <c r="H129" s="121">
        <v>24.4</v>
      </c>
      <c r="I129" s="121">
        <v>24.4</v>
      </c>
    </row>
    <row r="130" spans="1:9">
      <c r="A130" s="80">
        <v>2027</v>
      </c>
      <c r="B130" s="125">
        <v>7.3</v>
      </c>
      <c r="C130" s="125">
        <v>7.3</v>
      </c>
      <c r="D130" s="125">
        <v>7.3</v>
      </c>
      <c r="E130" s="125">
        <v>17.100000000000001</v>
      </c>
      <c r="F130" s="120">
        <v>24.8</v>
      </c>
      <c r="G130" s="120">
        <v>25.8</v>
      </c>
      <c r="H130" s="121">
        <v>24.4</v>
      </c>
      <c r="I130" s="121">
        <v>24.4</v>
      </c>
    </row>
    <row r="131" spans="1:9">
      <c r="A131" s="80">
        <v>2028</v>
      </c>
      <c r="B131" s="125">
        <v>7.3</v>
      </c>
      <c r="C131" s="125">
        <v>7.3</v>
      </c>
      <c r="D131" s="125">
        <v>7.3</v>
      </c>
      <c r="E131" s="125">
        <v>17.100000000000001</v>
      </c>
      <c r="F131" s="120">
        <v>24.7</v>
      </c>
      <c r="G131" s="120">
        <v>25.7</v>
      </c>
      <c r="H131" s="121">
        <v>24.4</v>
      </c>
      <c r="I131" s="121">
        <v>24.4</v>
      </c>
    </row>
    <row r="132" spans="1:9">
      <c r="A132" s="80">
        <v>2029</v>
      </c>
      <c r="B132" s="125">
        <v>7.3</v>
      </c>
      <c r="C132" s="125">
        <v>7.3</v>
      </c>
      <c r="D132" s="125">
        <v>7.3</v>
      </c>
      <c r="E132" s="125">
        <v>17.100000000000001</v>
      </c>
      <c r="F132" s="120">
        <v>24.7</v>
      </c>
      <c r="G132" s="120">
        <v>25.7</v>
      </c>
      <c r="H132" s="121">
        <v>24.4</v>
      </c>
      <c r="I132" s="121">
        <v>24.4</v>
      </c>
    </row>
    <row r="133" spans="1:9">
      <c r="A133" s="80">
        <v>2030</v>
      </c>
      <c r="B133" s="125">
        <v>7.3</v>
      </c>
      <c r="C133" s="125">
        <v>7.3</v>
      </c>
      <c r="D133" s="125">
        <v>7.3</v>
      </c>
      <c r="E133" s="125">
        <v>17.100000000000001</v>
      </c>
      <c r="F133" s="120">
        <v>24.8</v>
      </c>
      <c r="G133" s="120">
        <v>25.8</v>
      </c>
      <c r="H133" s="121">
        <v>24.4</v>
      </c>
      <c r="I133" s="121">
        <v>24.4</v>
      </c>
    </row>
    <row r="134" spans="1:9">
      <c r="A134" s="80">
        <v>2031</v>
      </c>
      <c r="B134" s="125">
        <v>7.3</v>
      </c>
      <c r="C134" s="125">
        <v>7.3</v>
      </c>
      <c r="D134" s="125">
        <v>7.3</v>
      </c>
      <c r="E134" s="125">
        <v>17.100000000000001</v>
      </c>
      <c r="F134" s="120">
        <v>24.8</v>
      </c>
      <c r="G134" s="120">
        <v>25.8</v>
      </c>
      <c r="H134" s="121">
        <v>24.4</v>
      </c>
      <c r="I134" s="121">
        <v>24.4</v>
      </c>
    </row>
    <row r="135" spans="1:9">
      <c r="A135" s="80">
        <v>2032</v>
      </c>
      <c r="B135" s="125">
        <v>7.3</v>
      </c>
      <c r="C135" s="125">
        <v>7.3</v>
      </c>
      <c r="D135" s="125">
        <v>7.3</v>
      </c>
      <c r="E135" s="125">
        <v>17.100000000000001</v>
      </c>
      <c r="F135" s="120">
        <v>24.8</v>
      </c>
      <c r="G135" s="120">
        <v>25.8</v>
      </c>
      <c r="H135" s="121">
        <v>24.4</v>
      </c>
      <c r="I135" s="121">
        <v>24.4</v>
      </c>
    </row>
    <row r="136" spans="1:9">
      <c r="A136" s="84">
        <v>2033</v>
      </c>
      <c r="B136" s="126">
        <v>7.3</v>
      </c>
      <c r="C136" s="126">
        <v>7.3</v>
      </c>
      <c r="D136" s="126">
        <v>7.3</v>
      </c>
      <c r="E136" s="126">
        <v>17.100000000000001</v>
      </c>
      <c r="F136" s="122">
        <v>24.8</v>
      </c>
      <c r="G136" s="122">
        <v>25.8</v>
      </c>
      <c r="H136" s="123">
        <v>24.4</v>
      </c>
      <c r="I136" s="123">
        <v>24.4</v>
      </c>
    </row>
    <row r="137" spans="1:9">
      <c r="A137" s="1" t="s">
        <v>301</v>
      </c>
      <c r="B137" s="90"/>
      <c r="C137" s="90"/>
      <c r="D137" s="90"/>
      <c r="E137" s="90"/>
      <c r="F137" s="90"/>
      <c r="G137" s="90"/>
      <c r="H137" s="73"/>
    </row>
    <row r="138" spans="1:9">
      <c r="A138" s="1" t="s">
        <v>302</v>
      </c>
      <c r="B138" s="73"/>
      <c r="C138" s="73"/>
      <c r="D138" s="73"/>
      <c r="E138" s="73"/>
      <c r="F138" s="73"/>
      <c r="G138" s="73"/>
      <c r="H138" s="73"/>
    </row>
    <row r="139" spans="1:9">
      <c r="A139" s="5" t="s">
        <v>303</v>
      </c>
    </row>
    <row r="140" spans="1:9" ht="14.25" customHeight="1">
      <c r="A140" s="74"/>
      <c r="B140" s="73"/>
      <c r="C140" s="73"/>
      <c r="D140" s="73"/>
      <c r="E140" s="73"/>
      <c r="F140" s="73"/>
      <c r="G140" s="73"/>
      <c r="H140" s="73"/>
      <c r="I140" s="73"/>
    </row>
    <row r="141" spans="1:9" ht="14.25" customHeight="1">
      <c r="A141" s="198" t="s">
        <v>59</v>
      </c>
      <c r="B141" s="198"/>
      <c r="C141" s="198"/>
      <c r="D141" s="198"/>
      <c r="E141" s="198"/>
      <c r="F141" s="198"/>
      <c r="G141" s="198"/>
      <c r="H141" s="198"/>
      <c r="I141" s="198"/>
    </row>
    <row r="142" spans="1:9" ht="14.25" customHeight="1">
      <c r="G142" s="16" t="s">
        <v>60</v>
      </c>
    </row>
    <row r="143" spans="1:9" ht="14.25" customHeight="1">
      <c r="A143" s="74"/>
      <c r="B143" s="127"/>
      <c r="C143" s="127"/>
      <c r="D143" s="127"/>
      <c r="E143" s="127"/>
      <c r="F143" s="127"/>
      <c r="G143" s="16" t="s">
        <v>61</v>
      </c>
    </row>
    <row r="144" spans="1:9">
      <c r="A144" s="74"/>
      <c r="B144" s="107" t="s">
        <v>62</v>
      </c>
      <c r="C144" s="107" t="s">
        <v>63</v>
      </c>
      <c r="D144" s="109" t="s">
        <v>246</v>
      </c>
      <c r="E144" s="75"/>
      <c r="F144" s="96" t="s">
        <v>64</v>
      </c>
      <c r="G144" s="16" t="s">
        <v>65</v>
      </c>
      <c r="H144" s="74" t="s">
        <v>330</v>
      </c>
    </row>
    <row r="145" spans="1:9">
      <c r="A145" s="75" t="s">
        <v>6</v>
      </c>
      <c r="B145" s="98" t="s">
        <v>26</v>
      </c>
      <c r="C145" s="98" t="s">
        <v>66</v>
      </c>
      <c r="D145" s="98" t="s">
        <v>67</v>
      </c>
      <c r="E145" s="128" t="s">
        <v>68</v>
      </c>
      <c r="F145" s="98" t="s">
        <v>69</v>
      </c>
      <c r="G145" s="98" t="s">
        <v>70</v>
      </c>
      <c r="H145" s="75" t="s">
        <v>9</v>
      </c>
    </row>
    <row r="146" spans="1:9" ht="14.25" customHeight="1">
      <c r="A146" s="76">
        <v>2020</v>
      </c>
      <c r="B146" s="129">
        <v>13830.6</v>
      </c>
      <c r="C146" s="99">
        <v>11053.3</v>
      </c>
      <c r="D146" s="114">
        <v>694.8</v>
      </c>
      <c r="E146" s="114">
        <v>76.900000000000006</v>
      </c>
      <c r="F146" s="130">
        <v>14.6</v>
      </c>
      <c r="G146" s="99">
        <v>1075</v>
      </c>
      <c r="H146" s="118">
        <v>-1.7</v>
      </c>
    </row>
    <row r="147" spans="1:9" ht="14.25" customHeight="1">
      <c r="A147" s="76">
        <v>2021</v>
      </c>
      <c r="B147" s="129">
        <v>15658.2</v>
      </c>
      <c r="C147" s="99">
        <v>12252</v>
      </c>
      <c r="D147" s="114">
        <v>604.9</v>
      </c>
      <c r="E147" s="114">
        <v>75.7</v>
      </c>
      <c r="F147" s="130">
        <v>12.6</v>
      </c>
      <c r="G147" s="99">
        <v>1131.4000000000001</v>
      </c>
      <c r="H147" s="118">
        <v>0</v>
      </c>
    </row>
    <row r="148" spans="1:9" ht="14.25" customHeight="1">
      <c r="A148" s="76">
        <v>2022</v>
      </c>
      <c r="B148" s="129">
        <v>17142.3</v>
      </c>
      <c r="C148" s="99">
        <v>14042.2</v>
      </c>
      <c r="D148" s="114">
        <v>459.8</v>
      </c>
      <c r="E148" s="114">
        <v>75.5</v>
      </c>
      <c r="F148" s="130">
        <v>12.6</v>
      </c>
      <c r="G148" s="99">
        <v>882</v>
      </c>
      <c r="H148" s="119">
        <v>0.45</v>
      </c>
    </row>
    <row r="149" spans="1:9" ht="14.25" customHeight="1">
      <c r="A149" s="76">
        <v>2023</v>
      </c>
      <c r="B149" s="129">
        <v>17817.900000000001</v>
      </c>
      <c r="C149" s="99">
        <v>14738</v>
      </c>
      <c r="D149" s="114">
        <v>484.4</v>
      </c>
      <c r="E149" s="114">
        <v>74.599999999999994</v>
      </c>
      <c r="F149" s="130">
        <v>12.2</v>
      </c>
      <c r="G149" s="99">
        <v>603</v>
      </c>
      <c r="H149" s="119">
        <v>0.44</v>
      </c>
    </row>
    <row r="150" spans="1:9" ht="15">
      <c r="A150" s="80">
        <v>2024</v>
      </c>
      <c r="B150" s="131">
        <v>18037.400000000001</v>
      </c>
      <c r="C150" s="103">
        <v>14910.9</v>
      </c>
      <c r="D150" s="115">
        <v>536.9</v>
      </c>
      <c r="E150" s="115">
        <v>72.7</v>
      </c>
      <c r="F150" s="132">
        <v>10.7</v>
      </c>
      <c r="G150" s="103">
        <v>325.8</v>
      </c>
      <c r="H150" s="119">
        <v>0.41</v>
      </c>
    </row>
    <row r="151" spans="1:9" ht="15">
      <c r="A151" s="80">
        <v>2025</v>
      </c>
      <c r="B151" s="131">
        <v>18747.099999999999</v>
      </c>
      <c r="C151" s="103">
        <v>15628.9</v>
      </c>
      <c r="D151" s="115">
        <v>428.8</v>
      </c>
      <c r="E151" s="115">
        <v>71.2</v>
      </c>
      <c r="F151" s="132">
        <v>9.5</v>
      </c>
      <c r="G151" s="103">
        <v>-5.3</v>
      </c>
      <c r="H151" s="119">
        <v>0.45</v>
      </c>
    </row>
    <row r="152" spans="1:9">
      <c r="A152" s="80">
        <v>2026</v>
      </c>
      <c r="B152" s="131">
        <v>19301.5</v>
      </c>
      <c r="C152" s="103">
        <v>15866.1</v>
      </c>
      <c r="D152" s="115">
        <v>414.2</v>
      </c>
      <c r="E152" s="115">
        <v>69.5</v>
      </c>
      <c r="F152" s="132">
        <v>8.1</v>
      </c>
      <c r="G152" s="103">
        <v>-5.5</v>
      </c>
      <c r="H152" s="120">
        <v>0</v>
      </c>
    </row>
    <row r="153" spans="1:9">
      <c r="A153" s="80">
        <v>2027</v>
      </c>
      <c r="B153" s="131">
        <v>20092.8</v>
      </c>
      <c r="C153" s="103">
        <v>16417.900000000001</v>
      </c>
      <c r="D153" s="115">
        <v>418.7</v>
      </c>
      <c r="E153" s="115">
        <v>67.599999999999994</v>
      </c>
      <c r="F153" s="132">
        <v>7.1</v>
      </c>
      <c r="G153" s="103">
        <v>-5.8</v>
      </c>
      <c r="H153" s="120">
        <v>0</v>
      </c>
    </row>
    <row r="154" spans="1:9">
      <c r="A154" s="80">
        <v>2028</v>
      </c>
      <c r="B154" s="131">
        <v>20828.099999999999</v>
      </c>
      <c r="C154" s="103">
        <v>16972</v>
      </c>
      <c r="D154" s="115">
        <v>426.5</v>
      </c>
      <c r="E154" s="115">
        <v>65.5</v>
      </c>
      <c r="F154" s="132">
        <v>6.3</v>
      </c>
      <c r="G154" s="103">
        <v>-6.1</v>
      </c>
      <c r="H154" s="120">
        <v>0</v>
      </c>
    </row>
    <row r="155" spans="1:9">
      <c r="A155" s="80">
        <v>2029</v>
      </c>
      <c r="B155" s="131">
        <v>21527.5</v>
      </c>
      <c r="C155" s="103">
        <v>17531.400000000001</v>
      </c>
      <c r="D155" s="115">
        <v>435.8</v>
      </c>
      <c r="E155" s="115">
        <v>63.3</v>
      </c>
      <c r="F155" s="132">
        <v>5.5</v>
      </c>
      <c r="G155" s="103">
        <v>-6.4</v>
      </c>
      <c r="H155" s="120">
        <v>0</v>
      </c>
    </row>
    <row r="156" spans="1:9">
      <c r="A156" s="80">
        <v>2030</v>
      </c>
      <c r="B156" s="131">
        <v>22341.7</v>
      </c>
      <c r="C156" s="103">
        <v>18200.599999999999</v>
      </c>
      <c r="D156" s="115">
        <v>450.5</v>
      </c>
      <c r="E156" s="115">
        <v>61</v>
      </c>
      <c r="F156" s="132">
        <v>4.9000000000000004</v>
      </c>
      <c r="G156" s="103">
        <v>-6.8</v>
      </c>
      <c r="H156" s="120">
        <v>0</v>
      </c>
    </row>
    <row r="157" spans="1:9">
      <c r="A157" s="80">
        <v>2031</v>
      </c>
      <c r="B157" s="131">
        <v>23091.8</v>
      </c>
      <c r="C157" s="103">
        <v>18810</v>
      </c>
      <c r="D157" s="115">
        <v>465.5</v>
      </c>
      <c r="E157" s="115">
        <v>58.7</v>
      </c>
      <c r="F157" s="132">
        <v>4.3</v>
      </c>
      <c r="G157" s="103">
        <v>-7.2</v>
      </c>
      <c r="H157" s="120">
        <v>0</v>
      </c>
    </row>
    <row r="158" spans="1:9">
      <c r="A158" s="80">
        <v>2032</v>
      </c>
      <c r="B158" s="131">
        <v>23877</v>
      </c>
      <c r="C158" s="103">
        <v>19430</v>
      </c>
      <c r="D158" s="115">
        <v>481.1</v>
      </c>
      <c r="E158" s="115">
        <v>56.3</v>
      </c>
      <c r="F158" s="132">
        <v>3.7</v>
      </c>
      <c r="G158" s="103">
        <v>-7.6</v>
      </c>
      <c r="H158" s="120">
        <v>0</v>
      </c>
    </row>
    <row r="159" spans="1:9">
      <c r="A159" s="84">
        <v>2033</v>
      </c>
      <c r="B159" s="133">
        <v>24678.7</v>
      </c>
      <c r="C159" s="106">
        <v>19979.400000000001</v>
      </c>
      <c r="D159" s="116">
        <v>497.1</v>
      </c>
      <c r="E159" s="116">
        <v>53.8</v>
      </c>
      <c r="F159" s="134">
        <v>3.3</v>
      </c>
      <c r="G159" s="106">
        <v>-8</v>
      </c>
      <c r="H159" s="122">
        <v>0</v>
      </c>
    </row>
    <row r="160" spans="1:9" ht="14.25" customHeight="1">
      <c r="A160" s="1" t="s">
        <v>71</v>
      </c>
      <c r="B160" s="73"/>
      <c r="C160" s="73"/>
      <c r="D160" s="73"/>
      <c r="E160" s="73"/>
      <c r="F160" s="73"/>
      <c r="H160" s="73"/>
      <c r="I160" s="135"/>
    </row>
    <row r="161" spans="1:9">
      <c r="A161" s="33" t="s">
        <v>72</v>
      </c>
      <c r="B161" s="73"/>
      <c r="C161" s="73"/>
      <c r="D161" s="73"/>
      <c r="E161" s="73"/>
      <c r="F161" s="73"/>
      <c r="G161" s="73"/>
      <c r="H161" s="73"/>
      <c r="I161" s="73"/>
    </row>
    <row r="162" spans="1:9" ht="14.25" customHeight="1">
      <c r="A162" s="1" t="s">
        <v>331</v>
      </c>
      <c r="B162" s="73"/>
      <c r="C162" s="73"/>
      <c r="D162" s="73"/>
      <c r="E162" s="73"/>
      <c r="F162" s="73"/>
      <c r="G162" s="73"/>
      <c r="H162" s="73"/>
      <c r="I162" s="73"/>
    </row>
    <row r="163" spans="1:9" ht="12.75">
      <c r="A163" s="1" t="s">
        <v>226</v>
      </c>
      <c r="B163" s="73"/>
      <c r="C163" s="73"/>
      <c r="D163" s="73"/>
      <c r="E163" s="73"/>
      <c r="F163" s="73"/>
      <c r="G163" s="73"/>
      <c r="H163" s="73"/>
      <c r="I163" s="73"/>
    </row>
    <row r="164" spans="1:9" ht="14.25" customHeight="1">
      <c r="A164" s="5"/>
    </row>
    <row r="165" spans="1:9">
      <c r="A165" s="198" t="s">
        <v>247</v>
      </c>
      <c r="B165" s="198"/>
      <c r="C165" s="198"/>
      <c r="D165" s="198"/>
      <c r="E165" s="198"/>
      <c r="F165" s="198"/>
      <c r="G165" s="198"/>
      <c r="H165" s="198"/>
      <c r="I165" s="198"/>
    </row>
    <row r="166" spans="1:9" ht="14.25" customHeight="1">
      <c r="A166" s="72"/>
      <c r="B166" s="16" t="s">
        <v>248</v>
      </c>
      <c r="C166" s="136"/>
      <c r="D166" s="16"/>
      <c r="E166" s="72"/>
      <c r="F166" s="72"/>
      <c r="G166" s="72"/>
      <c r="H166" s="96" t="s">
        <v>249</v>
      </c>
      <c r="I166" s="72"/>
    </row>
    <row r="167" spans="1:9" ht="16.5" customHeight="1">
      <c r="A167" s="72"/>
      <c r="B167" s="16" t="s">
        <v>250</v>
      </c>
      <c r="C167" s="96" t="s">
        <v>251</v>
      </c>
      <c r="D167" s="96" t="s">
        <v>252</v>
      </c>
      <c r="E167" s="200" t="s">
        <v>253</v>
      </c>
      <c r="F167" s="200"/>
      <c r="G167" s="200"/>
      <c r="H167" s="96" t="s">
        <v>254</v>
      </c>
    </row>
    <row r="168" spans="1:9" ht="14.25" customHeight="1">
      <c r="A168" s="74"/>
      <c r="B168" s="16" t="s">
        <v>255</v>
      </c>
      <c r="C168" s="96" t="s">
        <v>256</v>
      </c>
      <c r="D168" s="96" t="s">
        <v>257</v>
      </c>
      <c r="E168" s="96" t="s">
        <v>258</v>
      </c>
      <c r="F168" s="200" t="s">
        <v>259</v>
      </c>
      <c r="G168" s="200"/>
      <c r="H168" s="96" t="s">
        <v>260</v>
      </c>
    </row>
    <row r="169" spans="1:9" ht="14.25" customHeight="1">
      <c r="A169" s="75" t="s">
        <v>6</v>
      </c>
      <c r="B169" s="128" t="s">
        <v>261</v>
      </c>
      <c r="C169" s="98" t="s">
        <v>262</v>
      </c>
      <c r="D169" s="98" t="s">
        <v>263</v>
      </c>
      <c r="E169" s="98" t="s">
        <v>264</v>
      </c>
      <c r="F169" s="98" t="s">
        <v>265</v>
      </c>
      <c r="G169" s="98" t="s">
        <v>266</v>
      </c>
      <c r="H169" s="98" t="s">
        <v>267</v>
      </c>
    </row>
    <row r="170" spans="1:9" ht="14.25" customHeight="1">
      <c r="A170" s="76">
        <v>2020</v>
      </c>
      <c r="B170" s="99">
        <v>103.4</v>
      </c>
      <c r="C170" s="137">
        <v>300</v>
      </c>
      <c r="D170" s="137">
        <v>20</v>
      </c>
      <c r="E170" s="137">
        <v>434.38</v>
      </c>
      <c r="F170" s="138">
        <v>100000</v>
      </c>
      <c r="G170" s="138">
        <v>200000</v>
      </c>
      <c r="H170" s="99"/>
    </row>
    <row r="171" spans="1:9" ht="14.25" customHeight="1">
      <c r="A171" s="76">
        <v>2021</v>
      </c>
      <c r="B171" s="99">
        <v>103.7</v>
      </c>
      <c r="C171" s="137">
        <v>300.87</v>
      </c>
      <c r="D171" s="137">
        <v>20.059999999999999</v>
      </c>
      <c r="E171" s="137">
        <v>435.64</v>
      </c>
      <c r="F171" s="138">
        <v>101314</v>
      </c>
      <c r="G171" s="138">
        <v>202628</v>
      </c>
      <c r="H171" s="99"/>
    </row>
    <row r="172" spans="1:9" ht="15">
      <c r="A172" s="76">
        <v>2022</v>
      </c>
      <c r="B172" s="99">
        <v>106</v>
      </c>
      <c r="C172" s="137">
        <v>307.54000000000002</v>
      </c>
      <c r="D172" s="137">
        <v>20.5</v>
      </c>
      <c r="E172" s="137">
        <v>445.3</v>
      </c>
      <c r="F172" s="138">
        <v>103804</v>
      </c>
      <c r="G172" s="138">
        <v>207607</v>
      </c>
      <c r="H172" s="99"/>
    </row>
    <row r="173" spans="1:9" ht="15">
      <c r="A173" s="76">
        <v>2023</v>
      </c>
      <c r="B173" s="99">
        <v>114.3</v>
      </c>
      <c r="C173" s="137">
        <v>331.62</v>
      </c>
      <c r="D173" s="137">
        <v>22.11</v>
      </c>
      <c r="E173" s="137">
        <v>480.17</v>
      </c>
      <c r="F173" s="138">
        <v>107746</v>
      </c>
      <c r="G173" s="138">
        <v>215491</v>
      </c>
      <c r="H173" s="99">
        <v>47.6</v>
      </c>
    </row>
    <row r="174" spans="1:9" ht="15">
      <c r="A174" s="76">
        <v>2024</v>
      </c>
      <c r="B174" s="99">
        <v>121</v>
      </c>
      <c r="C174" s="137">
        <v>351.06</v>
      </c>
      <c r="D174" s="137">
        <v>23.4</v>
      </c>
      <c r="E174" s="137">
        <v>508.32</v>
      </c>
      <c r="F174" s="138">
        <v>113209</v>
      </c>
      <c r="G174" s="138">
        <v>226418</v>
      </c>
      <c r="H174" s="99">
        <v>50.4</v>
      </c>
    </row>
    <row r="175" spans="1:9" ht="15">
      <c r="A175" s="76">
        <v>2025</v>
      </c>
      <c r="B175" s="99">
        <v>122.2</v>
      </c>
      <c r="C175" s="137">
        <v>354.55</v>
      </c>
      <c r="D175" s="137">
        <v>23.64</v>
      </c>
      <c r="E175" s="137">
        <v>513.36</v>
      </c>
      <c r="F175" s="138">
        <v>115698</v>
      </c>
      <c r="G175" s="138">
        <v>231397</v>
      </c>
      <c r="H175" s="99">
        <v>50.9</v>
      </c>
    </row>
    <row r="176" spans="1:9">
      <c r="A176" s="80">
        <v>2026</v>
      </c>
      <c r="B176" s="103">
        <v>123.7</v>
      </c>
      <c r="C176" s="139">
        <v>358.9</v>
      </c>
      <c r="D176" s="139">
        <v>23.93</v>
      </c>
      <c r="E176" s="139">
        <v>519.66</v>
      </c>
      <c r="F176" s="140">
        <v>118326</v>
      </c>
      <c r="G176" s="140">
        <v>236653</v>
      </c>
      <c r="H176" s="103">
        <v>51.6</v>
      </c>
    </row>
    <row r="177" spans="1:9">
      <c r="A177" s="80">
        <v>2027</v>
      </c>
      <c r="B177" s="103">
        <v>125.7</v>
      </c>
      <c r="C177" s="139">
        <v>364.7</v>
      </c>
      <c r="D177" s="139">
        <v>24.31</v>
      </c>
      <c r="E177" s="139">
        <v>528.05999999999995</v>
      </c>
      <c r="F177" s="140">
        <v>121923</v>
      </c>
      <c r="G177" s="140">
        <v>243845</v>
      </c>
      <c r="H177" s="103">
        <v>52.4</v>
      </c>
    </row>
    <row r="178" spans="1:9">
      <c r="A178" s="80">
        <v>2028</v>
      </c>
      <c r="B178" s="103">
        <v>128</v>
      </c>
      <c r="C178" s="139">
        <v>371.37</v>
      </c>
      <c r="D178" s="139">
        <v>24.76</v>
      </c>
      <c r="E178" s="139">
        <v>537.72</v>
      </c>
      <c r="F178" s="140">
        <v>125380</v>
      </c>
      <c r="G178" s="140">
        <v>250761</v>
      </c>
      <c r="H178" s="103">
        <v>53.4</v>
      </c>
    </row>
    <row r="179" spans="1:9">
      <c r="A179" s="80">
        <v>2029</v>
      </c>
      <c r="B179" s="103">
        <v>130.6</v>
      </c>
      <c r="C179" s="139">
        <v>378.92</v>
      </c>
      <c r="D179" s="139">
        <v>25.26</v>
      </c>
      <c r="E179" s="139">
        <v>548.65</v>
      </c>
      <c r="F179" s="140">
        <v>129115</v>
      </c>
      <c r="G179" s="140">
        <v>258230</v>
      </c>
      <c r="H179" s="103">
        <v>54.4</v>
      </c>
    </row>
    <row r="180" spans="1:9">
      <c r="A180" s="80">
        <v>2030</v>
      </c>
      <c r="B180" s="103">
        <v>133.19999999999999</v>
      </c>
      <c r="C180" s="139">
        <v>386.46</v>
      </c>
      <c r="D180" s="139">
        <v>25.76</v>
      </c>
      <c r="E180" s="139">
        <v>559.57000000000005</v>
      </c>
      <c r="F180" s="140">
        <v>132918</v>
      </c>
      <c r="G180" s="140">
        <v>265837</v>
      </c>
      <c r="H180" s="103">
        <v>55.5</v>
      </c>
    </row>
    <row r="181" spans="1:9">
      <c r="A181" s="80">
        <v>2031</v>
      </c>
      <c r="B181" s="103">
        <v>135.9</v>
      </c>
      <c r="C181" s="139">
        <v>394.29</v>
      </c>
      <c r="D181" s="139">
        <v>26.29</v>
      </c>
      <c r="E181" s="139">
        <v>570.91</v>
      </c>
      <c r="F181" s="140">
        <v>136860</v>
      </c>
      <c r="G181" s="140">
        <v>273721</v>
      </c>
      <c r="H181" s="103">
        <v>56.7</v>
      </c>
    </row>
    <row r="182" spans="1:9">
      <c r="A182" s="80">
        <v>2032</v>
      </c>
      <c r="B182" s="103">
        <v>138.6</v>
      </c>
      <c r="C182" s="139">
        <v>402.13</v>
      </c>
      <c r="D182" s="139">
        <v>26.81</v>
      </c>
      <c r="E182" s="139">
        <v>582.25</v>
      </c>
      <c r="F182" s="140">
        <v>140941</v>
      </c>
      <c r="G182" s="140">
        <v>281881</v>
      </c>
      <c r="H182" s="103">
        <v>57.8</v>
      </c>
    </row>
    <row r="183" spans="1:9">
      <c r="A183" s="84">
        <v>2033</v>
      </c>
      <c r="B183" s="106">
        <v>141.4</v>
      </c>
      <c r="C183" s="141">
        <v>410.25</v>
      </c>
      <c r="D183" s="141">
        <v>27.35</v>
      </c>
      <c r="E183" s="141">
        <v>594.02</v>
      </c>
      <c r="F183" s="142">
        <v>145090</v>
      </c>
      <c r="G183" s="142">
        <v>290180</v>
      </c>
      <c r="H183" s="106">
        <v>58.9</v>
      </c>
    </row>
    <row r="184" spans="1:9" ht="14.25" customHeight="1">
      <c r="A184" s="1" t="s">
        <v>268</v>
      </c>
      <c r="B184" s="73"/>
      <c r="C184" s="73"/>
      <c r="D184" s="73"/>
      <c r="E184" s="73"/>
      <c r="F184" s="73"/>
      <c r="G184" s="73"/>
      <c r="H184" s="73"/>
      <c r="I184" s="73"/>
    </row>
    <row r="186" spans="1:9" ht="14.25" customHeight="1">
      <c r="A186" s="198" t="s">
        <v>73</v>
      </c>
      <c r="B186" s="198"/>
      <c r="C186" s="198"/>
      <c r="D186" s="198"/>
      <c r="E186" s="198"/>
      <c r="F186" s="198"/>
      <c r="G186" s="198"/>
      <c r="H186" s="198"/>
      <c r="I186" s="198"/>
    </row>
    <row r="187" spans="1:9" ht="14.25" customHeight="1">
      <c r="A187" s="72"/>
      <c r="B187" s="65"/>
      <c r="C187" s="65"/>
      <c r="D187" s="65"/>
      <c r="E187" s="65"/>
      <c r="F187" s="65"/>
      <c r="G187"/>
      <c r="H187"/>
      <c r="I187"/>
    </row>
    <row r="188" spans="1:9" ht="12.75">
      <c r="A188" s="72"/>
      <c r="B188" s="65"/>
      <c r="C188" s="74" t="s">
        <v>74</v>
      </c>
      <c r="D188" s="74" t="s">
        <v>75</v>
      </c>
      <c r="E188" s="74" t="s">
        <v>75</v>
      </c>
      <c r="F188" s="74" t="s">
        <v>75</v>
      </c>
      <c r="G188" s="72"/>
      <c r="H188" s="65"/>
    </row>
    <row r="189" spans="1:9" ht="14.25" customHeight="1">
      <c r="A189" s="74"/>
      <c r="B189" s="74" t="s">
        <v>48</v>
      </c>
      <c r="C189" s="74" t="s">
        <v>76</v>
      </c>
      <c r="D189" s="74" t="s">
        <v>77</v>
      </c>
      <c r="E189" s="74" t="s">
        <v>78</v>
      </c>
      <c r="F189" s="74" t="s">
        <v>79</v>
      </c>
      <c r="G189" s="74" t="s">
        <v>33</v>
      </c>
      <c r="H189" s="74" t="s">
        <v>80</v>
      </c>
      <c r="I189" s="74" t="s">
        <v>269</v>
      </c>
    </row>
    <row r="190" spans="1:9" ht="14.25" customHeight="1">
      <c r="A190" s="75" t="s">
        <v>6</v>
      </c>
      <c r="B190" s="143" t="s">
        <v>81</v>
      </c>
      <c r="C190" s="143" t="s">
        <v>82</v>
      </c>
      <c r="D190" s="143" t="s">
        <v>83</v>
      </c>
      <c r="E190" s="143" t="s">
        <v>84</v>
      </c>
      <c r="F190" s="143" t="s">
        <v>85</v>
      </c>
      <c r="G190" s="143" t="s">
        <v>86</v>
      </c>
      <c r="H190" s="143" t="s">
        <v>87</v>
      </c>
      <c r="I190" s="128" t="s">
        <v>270</v>
      </c>
    </row>
    <row r="191" spans="1:9" ht="14.25" customHeight="1">
      <c r="A191" s="76">
        <v>2020</v>
      </c>
      <c r="B191" s="144">
        <v>0.52756400000000003</v>
      </c>
      <c r="C191" s="144">
        <v>2.7591000000000001E-2</v>
      </c>
      <c r="D191" s="144">
        <v>1.1414000000000001E-2</v>
      </c>
      <c r="E191" s="144">
        <v>1.1421000000000001E-2</v>
      </c>
      <c r="F191" s="144">
        <v>1.142E-2</v>
      </c>
      <c r="G191" s="144">
        <v>2.3739999999999998E-3</v>
      </c>
      <c r="H191" s="145">
        <v>3.2000000000000002E-3</v>
      </c>
      <c r="I191" s="144">
        <v>2.002E-2</v>
      </c>
    </row>
    <row r="192" spans="1:9" ht="15">
      <c r="A192" s="76">
        <v>2021</v>
      </c>
      <c r="B192" s="144">
        <v>0.52372099999999999</v>
      </c>
      <c r="C192" s="144">
        <v>2.6941E-2</v>
      </c>
      <c r="D192" s="144">
        <v>9.4409999999999997E-3</v>
      </c>
      <c r="E192" s="144">
        <v>9.4369999999999992E-3</v>
      </c>
      <c r="F192" s="144">
        <v>9.4359999999999999E-3</v>
      </c>
      <c r="G192" s="144">
        <v>2.454E-3</v>
      </c>
      <c r="H192" s="145">
        <v>3.2000000000000002E-3</v>
      </c>
      <c r="I192" s="144">
        <v>5.7600999999999999E-2</v>
      </c>
    </row>
    <row r="193" spans="1:9" ht="15">
      <c r="A193" s="76">
        <v>2022</v>
      </c>
      <c r="B193" s="144">
        <v>0.48983599999999999</v>
      </c>
      <c r="C193" s="144">
        <v>2.4919E-2</v>
      </c>
      <c r="D193" s="144">
        <v>6.6839999999999998E-3</v>
      </c>
      <c r="E193" s="144">
        <v>6.6829999999999997E-3</v>
      </c>
      <c r="F193" s="144">
        <v>6.6819999999999996E-3</v>
      </c>
      <c r="G193" s="144">
        <v>2.5899999999999999E-3</v>
      </c>
      <c r="H193" s="145">
        <v>3.2000000000000002E-3</v>
      </c>
      <c r="I193" s="144">
        <v>-2.2030000000000001E-2</v>
      </c>
    </row>
    <row r="194" spans="1:9" ht="15">
      <c r="A194" s="76">
        <v>2023</v>
      </c>
      <c r="B194" s="144">
        <v>0.48011399999999999</v>
      </c>
      <c r="C194" s="144">
        <v>2.6068999999999998E-2</v>
      </c>
      <c r="D194" s="144">
        <v>6.7619999999999998E-3</v>
      </c>
      <c r="E194" s="144">
        <v>6.7590000000000003E-3</v>
      </c>
      <c r="F194" s="144">
        <v>6.7590000000000003E-3</v>
      </c>
      <c r="G194" s="144">
        <v>2.918E-3</v>
      </c>
      <c r="H194" s="145">
        <v>3.2000000000000002E-3</v>
      </c>
      <c r="I194" s="144">
        <v>-4.1599999999999997E-4</v>
      </c>
    </row>
    <row r="195" spans="1:9">
      <c r="A195" s="80">
        <v>2024</v>
      </c>
      <c r="B195" s="146">
        <v>0.489346</v>
      </c>
      <c r="C195" s="146">
        <v>2.6993E-2</v>
      </c>
      <c r="D195" s="146">
        <v>7.378E-3</v>
      </c>
      <c r="E195" s="146">
        <v>7.3740000000000003E-3</v>
      </c>
      <c r="F195" s="146">
        <v>7.3730000000000002E-3</v>
      </c>
      <c r="G195" s="146">
        <v>3.2550000000000001E-3</v>
      </c>
      <c r="H195" s="147">
        <v>3.2000000000000002E-3</v>
      </c>
      <c r="I195" s="146">
        <v>2.776E-2</v>
      </c>
    </row>
    <row r="196" spans="1:9">
      <c r="A196" s="80">
        <v>2025</v>
      </c>
      <c r="B196" s="146">
        <v>0.48016300000000001</v>
      </c>
      <c r="C196" s="146">
        <v>2.6898999999999999E-2</v>
      </c>
      <c r="D196" s="146">
        <v>5.6870000000000002E-3</v>
      </c>
      <c r="E196" s="146">
        <v>5.6829999999999997E-3</v>
      </c>
      <c r="F196" s="146">
        <v>5.6829999999999997E-3</v>
      </c>
      <c r="G196" s="146">
        <v>3.326E-3</v>
      </c>
      <c r="H196" s="147">
        <v>3.2000000000000002E-3</v>
      </c>
      <c r="I196" s="146">
        <v>1.434E-2</v>
      </c>
    </row>
    <row r="197" spans="1:9">
      <c r="A197" s="80">
        <v>2026</v>
      </c>
      <c r="B197" s="146">
        <v>0.46804400000000002</v>
      </c>
      <c r="C197" s="146">
        <v>2.6348E-2</v>
      </c>
      <c r="D197" s="146">
        <v>5.2500000000000003E-3</v>
      </c>
      <c r="E197" s="146">
        <v>5.2469999999999999E-3</v>
      </c>
      <c r="F197" s="146">
        <v>5.2469999999999999E-3</v>
      </c>
      <c r="G197" s="146">
        <v>3.4220000000000001E-3</v>
      </c>
      <c r="H197" s="147">
        <v>0</v>
      </c>
      <c r="I197" s="146">
        <v>1.7527999999999998E-2</v>
      </c>
    </row>
    <row r="198" spans="1:9">
      <c r="A198" s="80">
        <v>2027</v>
      </c>
      <c r="B198" s="146">
        <v>0.45599600000000001</v>
      </c>
      <c r="C198" s="146">
        <v>2.5902999999999999E-2</v>
      </c>
      <c r="D198" s="146">
        <v>5.0990000000000002E-3</v>
      </c>
      <c r="E198" s="146">
        <v>5.0959999999999998E-3</v>
      </c>
      <c r="F198" s="146">
        <v>5.0949999999999997E-3</v>
      </c>
      <c r="G198" s="146">
        <v>3.578E-3</v>
      </c>
      <c r="H198" s="147">
        <v>0</v>
      </c>
      <c r="I198" s="146">
        <v>1.7840999999999999E-2</v>
      </c>
    </row>
    <row r="199" spans="1:9">
      <c r="A199" s="80">
        <v>2028</v>
      </c>
      <c r="B199" s="146">
        <v>0.44578499999999999</v>
      </c>
      <c r="C199" s="146">
        <v>2.547E-2</v>
      </c>
      <c r="D199" s="146">
        <v>4.9940000000000002E-3</v>
      </c>
      <c r="E199" s="146">
        <v>4.9909999999999998E-3</v>
      </c>
      <c r="F199" s="146">
        <v>4.9899999999999996E-3</v>
      </c>
      <c r="G199" s="146">
        <v>3.774E-3</v>
      </c>
      <c r="H199" s="147">
        <v>0</v>
      </c>
      <c r="I199" s="146">
        <v>1.8041000000000001E-2</v>
      </c>
    </row>
    <row r="200" spans="1:9">
      <c r="A200" s="80">
        <v>2029</v>
      </c>
      <c r="B200" s="146">
        <v>0.440081</v>
      </c>
      <c r="C200" s="146">
        <v>2.5162E-2</v>
      </c>
      <c r="D200" s="146">
        <v>4.9350000000000002E-3</v>
      </c>
      <c r="E200" s="146">
        <v>4.9319999999999998E-3</v>
      </c>
      <c r="F200" s="146">
        <v>4.9309999999999996E-3</v>
      </c>
      <c r="G200" s="146">
        <v>4.0109999999999998E-3</v>
      </c>
      <c r="H200" s="147">
        <v>0</v>
      </c>
      <c r="I200" s="146">
        <v>1.8016000000000001E-2</v>
      </c>
    </row>
    <row r="201" spans="1:9">
      <c r="A201" s="80">
        <v>2030</v>
      </c>
      <c r="B201" s="146">
        <v>0.43375000000000002</v>
      </c>
      <c r="C201" s="146">
        <v>2.4945999999999999E-2</v>
      </c>
      <c r="D201" s="146">
        <v>4.9319999999999998E-3</v>
      </c>
      <c r="E201" s="146">
        <v>4.9290000000000002E-3</v>
      </c>
      <c r="F201" s="146">
        <v>4.9290000000000002E-3</v>
      </c>
      <c r="G201" s="146">
        <v>4.2310000000000004E-3</v>
      </c>
      <c r="H201" s="147">
        <v>0</v>
      </c>
      <c r="I201" s="146">
        <v>1.7985999999999999E-2</v>
      </c>
    </row>
    <row r="202" spans="1:9">
      <c r="A202" s="80">
        <v>2031</v>
      </c>
      <c r="B202" s="146">
        <v>0.42629800000000001</v>
      </c>
      <c r="C202" s="146">
        <v>2.4723999999999999E-2</v>
      </c>
      <c r="D202" s="146">
        <v>4.9290000000000002E-3</v>
      </c>
      <c r="E202" s="146">
        <v>4.927E-3</v>
      </c>
      <c r="F202" s="146">
        <v>4.9259999999999998E-3</v>
      </c>
      <c r="G202" s="146">
        <v>4.4400000000000004E-3</v>
      </c>
      <c r="H202" s="147">
        <v>0</v>
      </c>
      <c r="I202" s="146">
        <v>1.788E-2</v>
      </c>
    </row>
    <row r="203" spans="1:9">
      <c r="A203" s="80">
        <v>2032</v>
      </c>
      <c r="B203" s="146">
        <v>0.41792400000000002</v>
      </c>
      <c r="C203" s="146">
        <v>2.4442999999999999E-2</v>
      </c>
      <c r="D203" s="146">
        <v>4.927E-3</v>
      </c>
      <c r="E203" s="146">
        <v>4.9240000000000004E-3</v>
      </c>
      <c r="F203" s="146">
        <v>4.9230000000000003E-3</v>
      </c>
      <c r="G203" s="146">
        <v>4.6509999999999998E-3</v>
      </c>
      <c r="H203" s="147">
        <v>0</v>
      </c>
      <c r="I203" s="146">
        <v>1.7843999999999999E-2</v>
      </c>
    </row>
    <row r="204" spans="1:9" ht="14.25" customHeight="1">
      <c r="A204" s="84">
        <v>2033</v>
      </c>
      <c r="B204" s="148">
        <v>0.41390700000000002</v>
      </c>
      <c r="C204" s="148">
        <v>2.4195999999999999E-2</v>
      </c>
      <c r="D204" s="148">
        <v>4.9240000000000004E-3</v>
      </c>
      <c r="E204" s="148">
        <v>4.921E-3</v>
      </c>
      <c r="F204" s="148">
        <v>4.9199999999999999E-3</v>
      </c>
      <c r="G204" s="148">
        <v>4.8570000000000002E-3</v>
      </c>
      <c r="H204" s="149">
        <v>0</v>
      </c>
      <c r="I204" s="148">
        <v>1.7808999999999998E-2</v>
      </c>
    </row>
    <row r="205" spans="1:9" ht="14.25" customHeight="1">
      <c r="A205" s="1" t="s">
        <v>88</v>
      </c>
      <c r="B205" s="73"/>
      <c r="C205" s="73"/>
      <c r="D205" s="73"/>
      <c r="E205" s="73"/>
      <c r="F205" s="73"/>
      <c r="G205"/>
      <c r="H205"/>
      <c r="I205"/>
    </row>
    <row r="206" spans="1:9" ht="14.25" customHeight="1">
      <c r="A206" s="1"/>
      <c r="B206" s="73"/>
      <c r="C206" s="73"/>
      <c r="D206" s="73"/>
      <c r="E206" s="73"/>
      <c r="F206" s="73"/>
      <c r="G206"/>
      <c r="H206"/>
      <c r="I206"/>
    </row>
    <row r="207" spans="1:9" ht="14.25" customHeight="1">
      <c r="A207" s="71"/>
      <c r="B207" s="73"/>
      <c r="C207" s="73"/>
      <c r="D207" s="73"/>
      <c r="E207" s="73"/>
      <c r="F207" s="73"/>
      <c r="G207" s="73"/>
      <c r="H207" s="73"/>
      <c r="I207" s="73"/>
    </row>
    <row r="208" spans="1:9" ht="14.25" customHeight="1">
      <c r="A208" s="198" t="s">
        <v>89</v>
      </c>
      <c r="B208" s="198"/>
      <c r="C208" s="198"/>
      <c r="D208" s="198"/>
      <c r="E208" s="198"/>
      <c r="F208" s="198"/>
      <c r="G208" s="198"/>
      <c r="H208" s="198"/>
      <c r="I208" s="198"/>
    </row>
    <row r="209" spans="1:11" ht="12.75">
      <c r="A209" s="74"/>
      <c r="B209" s="73"/>
      <c r="C209" s="73"/>
      <c r="D209" s="73"/>
      <c r="E209" s="73"/>
      <c r="F209" s="73"/>
      <c r="G209" s="73"/>
      <c r="H209" s="96" t="s">
        <v>15</v>
      </c>
      <c r="I209" s="73"/>
    </row>
    <row r="210" spans="1:11" ht="14.25" customHeight="1">
      <c r="A210" s="74"/>
      <c r="B210" s="188" t="s">
        <v>90</v>
      </c>
      <c r="C210" s="188"/>
      <c r="D210" s="188"/>
      <c r="E210" s="188"/>
      <c r="F210" s="188"/>
      <c r="G210" s="199"/>
      <c r="H210" s="96" t="s">
        <v>91</v>
      </c>
      <c r="I210" s="96" t="s">
        <v>92</v>
      </c>
    </row>
    <row r="211" spans="1:11" ht="14.25" customHeight="1">
      <c r="A211" s="74"/>
      <c r="B211" s="73"/>
      <c r="C211" s="73"/>
      <c r="D211" s="150"/>
      <c r="E211" s="151" t="s">
        <v>93</v>
      </c>
      <c r="F211" s="196" t="s">
        <v>94</v>
      </c>
      <c r="G211" s="197"/>
      <c r="H211" s="98" t="s">
        <v>95</v>
      </c>
      <c r="I211" s="98" t="s">
        <v>96</v>
      </c>
    </row>
    <row r="212" spans="1:11" ht="14.25" customHeight="1">
      <c r="A212" s="75" t="s">
        <v>6</v>
      </c>
      <c r="B212" s="98" t="s">
        <v>26</v>
      </c>
      <c r="C212" s="97" t="s">
        <v>97</v>
      </c>
      <c r="D212" s="152" t="s">
        <v>98</v>
      </c>
      <c r="E212" s="153" t="s">
        <v>26</v>
      </c>
      <c r="F212" s="98" t="s">
        <v>26</v>
      </c>
      <c r="G212" s="113" t="s">
        <v>97</v>
      </c>
      <c r="H212" s="98" t="s">
        <v>26</v>
      </c>
      <c r="I212" s="98" t="s">
        <v>26</v>
      </c>
      <c r="K212" s="15"/>
    </row>
    <row r="213" spans="1:11" ht="14.25" customHeight="1">
      <c r="A213" s="76">
        <v>2020</v>
      </c>
      <c r="B213" s="99">
        <v>8670.75</v>
      </c>
      <c r="C213" s="99">
        <v>14.2</v>
      </c>
      <c r="D213" s="114">
        <v>66.900000000000006</v>
      </c>
      <c r="E213" s="99">
        <v>2592.3000000000002</v>
      </c>
      <c r="F213" s="99">
        <v>6078.46</v>
      </c>
      <c r="G213" s="99">
        <v>9.98</v>
      </c>
      <c r="H213" s="129">
        <v>333.95</v>
      </c>
      <c r="I213" s="129">
        <v>3124.5</v>
      </c>
      <c r="K213" s="15"/>
    </row>
    <row r="214" spans="1:11" ht="15">
      <c r="A214" s="76">
        <v>2021</v>
      </c>
      <c r="B214" s="99">
        <v>8823.7000000000007</v>
      </c>
      <c r="C214" s="99">
        <v>13.7</v>
      </c>
      <c r="D214" s="114">
        <v>65.900000000000006</v>
      </c>
      <c r="E214" s="99">
        <v>2676.8</v>
      </c>
      <c r="F214" s="99">
        <v>6146.9</v>
      </c>
      <c r="G214" s="99">
        <v>9.6</v>
      </c>
      <c r="H214" s="129">
        <v>1331.3</v>
      </c>
      <c r="I214" s="129">
        <v>1143.5999999999999</v>
      </c>
      <c r="K214" s="15"/>
    </row>
    <row r="215" spans="1:11" ht="15">
      <c r="A215" s="76">
        <v>2022</v>
      </c>
      <c r="B215" s="99">
        <v>10516</v>
      </c>
      <c r="C215" s="99">
        <v>15.3</v>
      </c>
      <c r="D215" s="114">
        <v>73</v>
      </c>
      <c r="E215" s="99">
        <v>2878.9</v>
      </c>
      <c r="F215" s="99">
        <v>7635.3</v>
      </c>
      <c r="G215" s="99">
        <v>11.1</v>
      </c>
      <c r="H215" s="129">
        <v>1891.4</v>
      </c>
      <c r="I215" s="129">
        <v>5945.9</v>
      </c>
      <c r="K215" s="15"/>
    </row>
    <row r="216" spans="1:11" ht="15">
      <c r="A216" s="76">
        <v>2023</v>
      </c>
      <c r="B216" s="99">
        <v>11794.2</v>
      </c>
      <c r="C216" s="99">
        <v>16.399999999999999</v>
      </c>
      <c r="D216" s="114">
        <v>75.900000000000006</v>
      </c>
      <c r="E216" s="99">
        <v>3109.8</v>
      </c>
      <c r="F216" s="99">
        <v>8684.4</v>
      </c>
      <c r="G216" s="99">
        <v>12.1</v>
      </c>
      <c r="H216" s="129">
        <v>751.3</v>
      </c>
      <c r="I216" s="129">
        <v>0</v>
      </c>
      <c r="K216" s="15"/>
    </row>
    <row r="217" spans="1:11">
      <c r="A217" s="80">
        <v>2024</v>
      </c>
      <c r="B217" s="103">
        <v>12027.7</v>
      </c>
      <c r="C217" s="103">
        <v>16.5</v>
      </c>
      <c r="D217" s="115">
        <v>76.2</v>
      </c>
      <c r="E217" s="103">
        <v>3155.3</v>
      </c>
      <c r="F217" s="103">
        <v>8872.4</v>
      </c>
      <c r="G217" s="103">
        <v>12.2</v>
      </c>
      <c r="H217" s="131">
        <v>857.5</v>
      </c>
      <c r="I217" s="131">
        <v>0</v>
      </c>
      <c r="K217" s="15"/>
    </row>
    <row r="218" spans="1:11">
      <c r="A218" s="80">
        <v>2025</v>
      </c>
      <c r="B218" s="103">
        <v>12713.7</v>
      </c>
      <c r="C218" s="103">
        <v>16.8</v>
      </c>
      <c r="D218" s="115">
        <v>79.8</v>
      </c>
      <c r="E218" s="103">
        <v>3187.8</v>
      </c>
      <c r="F218" s="103">
        <v>9526</v>
      </c>
      <c r="G218" s="103">
        <v>12.6</v>
      </c>
      <c r="H218" s="131">
        <v>1015.7</v>
      </c>
      <c r="I218" s="131">
        <v>2482.9</v>
      </c>
      <c r="K218" s="15"/>
    </row>
    <row r="219" spans="1:11">
      <c r="A219" s="80">
        <v>2026</v>
      </c>
      <c r="B219" s="103">
        <v>13704.2</v>
      </c>
      <c r="C219" s="103">
        <v>17.399999999999999</v>
      </c>
      <c r="D219" s="115">
        <v>83.6</v>
      </c>
      <c r="E219" s="103">
        <v>3276.9</v>
      </c>
      <c r="F219" s="103">
        <v>10427.299999999999</v>
      </c>
      <c r="G219" s="103">
        <v>13.2</v>
      </c>
      <c r="H219" s="131">
        <v>978.5</v>
      </c>
      <c r="I219" s="131">
        <v>626</v>
      </c>
      <c r="K219" s="15"/>
    </row>
    <row r="220" spans="1:11">
      <c r="A220" s="80">
        <v>2027</v>
      </c>
      <c r="B220" s="103">
        <v>14897.5</v>
      </c>
      <c r="C220" s="103">
        <v>18.100000000000001</v>
      </c>
      <c r="D220" s="115">
        <v>87.9</v>
      </c>
      <c r="E220" s="103">
        <v>3388.2</v>
      </c>
      <c r="F220" s="103">
        <v>11509.2</v>
      </c>
      <c r="G220" s="103">
        <v>14</v>
      </c>
      <c r="H220" s="131">
        <v>1034.5999999999999</v>
      </c>
      <c r="I220" s="131">
        <v>1127.9000000000001</v>
      </c>
      <c r="K220" s="15"/>
    </row>
    <row r="221" spans="1:11">
      <c r="A221" s="80">
        <v>2028</v>
      </c>
      <c r="B221" s="103">
        <v>16154.1</v>
      </c>
      <c r="C221" s="103">
        <v>18.899999999999999</v>
      </c>
      <c r="D221" s="115">
        <v>91.5</v>
      </c>
      <c r="E221" s="103">
        <v>3529.5</v>
      </c>
      <c r="F221" s="103">
        <v>12624.5</v>
      </c>
      <c r="G221" s="103">
        <v>14.8</v>
      </c>
      <c r="H221" s="131">
        <v>1129.5999999999999</v>
      </c>
      <c r="I221" s="131">
        <v>1219.8</v>
      </c>
      <c r="K221" s="15"/>
    </row>
    <row r="222" spans="1:11">
      <c r="A222" s="80">
        <v>2029</v>
      </c>
      <c r="B222" s="103">
        <v>17336</v>
      </c>
      <c r="C222" s="103">
        <v>19.600000000000001</v>
      </c>
      <c r="D222" s="115">
        <v>94.6</v>
      </c>
      <c r="E222" s="103">
        <v>3666.8</v>
      </c>
      <c r="F222" s="103">
        <v>13669.2</v>
      </c>
      <c r="G222" s="103">
        <v>15.5</v>
      </c>
      <c r="H222" s="131">
        <v>1239.3</v>
      </c>
      <c r="I222" s="131">
        <v>1299.4000000000001</v>
      </c>
      <c r="K222" s="15"/>
    </row>
    <row r="223" spans="1:11">
      <c r="A223" s="80">
        <v>2030</v>
      </c>
      <c r="B223" s="103">
        <v>18573.8</v>
      </c>
      <c r="C223" s="103">
        <v>20.3</v>
      </c>
      <c r="D223" s="115">
        <v>97.9</v>
      </c>
      <c r="E223" s="103">
        <v>3792.8</v>
      </c>
      <c r="F223" s="103">
        <v>14780.9</v>
      </c>
      <c r="G223" s="103">
        <v>16.2</v>
      </c>
      <c r="H223" s="131">
        <v>1352.2</v>
      </c>
      <c r="I223" s="131">
        <v>1344.4</v>
      </c>
      <c r="K223" s="15"/>
    </row>
    <row r="224" spans="1:11">
      <c r="A224" s="80">
        <v>2031</v>
      </c>
      <c r="B224" s="103">
        <v>19921.7</v>
      </c>
      <c r="C224" s="103">
        <v>21.1</v>
      </c>
      <c r="D224" s="115">
        <v>101.8</v>
      </c>
      <c r="E224" s="103">
        <v>3913.9</v>
      </c>
      <c r="F224" s="103">
        <v>16007.8</v>
      </c>
      <c r="G224" s="103">
        <v>16.899999999999999</v>
      </c>
      <c r="H224" s="131">
        <v>1456</v>
      </c>
      <c r="I224" s="131">
        <v>1393.5</v>
      </c>
      <c r="K224" s="15"/>
    </row>
    <row r="225" spans="1:11">
      <c r="A225" s="80">
        <v>2032</v>
      </c>
      <c r="B225" s="103">
        <v>21366.2</v>
      </c>
      <c r="C225" s="103">
        <v>21.9</v>
      </c>
      <c r="D225" s="115">
        <v>105</v>
      </c>
      <c r="E225" s="103">
        <v>4068.2</v>
      </c>
      <c r="F225" s="103">
        <v>17298</v>
      </c>
      <c r="G225" s="103">
        <v>17.7</v>
      </c>
      <c r="H225" s="131">
        <v>1555.4</v>
      </c>
      <c r="I225" s="131">
        <v>1427.5</v>
      </c>
      <c r="K225" s="15"/>
    </row>
    <row r="226" spans="1:11" ht="14.25" customHeight="1">
      <c r="A226" s="84">
        <v>2033</v>
      </c>
      <c r="B226" s="106">
        <v>22679.1</v>
      </c>
      <c r="C226" s="106">
        <v>22.4</v>
      </c>
      <c r="D226" s="116">
        <v>107.3</v>
      </c>
      <c r="E226" s="106">
        <v>4228.8999999999996</v>
      </c>
      <c r="F226" s="106">
        <v>18450.2</v>
      </c>
      <c r="G226" s="106">
        <v>18.3</v>
      </c>
      <c r="H226" s="133">
        <v>1658.8</v>
      </c>
      <c r="I226" s="133">
        <v>1475.5</v>
      </c>
    </row>
    <row r="227" spans="1:11" ht="14.25" customHeight="1">
      <c r="A227" s="1" t="s">
        <v>213</v>
      </c>
      <c r="B227" s="73"/>
      <c r="C227" s="73"/>
      <c r="D227" s="73"/>
      <c r="E227" s="73"/>
      <c r="F227" s="73"/>
      <c r="G227" s="73"/>
      <c r="H227" s="73"/>
      <c r="I227" s="73"/>
    </row>
    <row r="228" spans="1:11" ht="14.25" customHeight="1">
      <c r="A228" s="74"/>
      <c r="B228" s="73"/>
      <c r="C228" s="73"/>
      <c r="D228" s="73"/>
      <c r="E228" s="73"/>
      <c r="F228" s="73"/>
      <c r="G228" s="73"/>
      <c r="H228" s="73"/>
      <c r="I228" s="73"/>
    </row>
    <row r="229" spans="1:11" ht="14.25" customHeight="1">
      <c r="A229" s="74"/>
      <c r="B229" s="73"/>
      <c r="C229" s="73"/>
      <c r="D229" s="73"/>
      <c r="E229" s="73"/>
      <c r="F229" s="73"/>
      <c r="G229" s="73"/>
      <c r="H229" s="73"/>
      <c r="I229"/>
    </row>
    <row r="230" spans="1:11" ht="12.75">
      <c r="A230" s="74"/>
      <c r="B230" s="73"/>
      <c r="C230" s="73"/>
      <c r="D230" s="73"/>
      <c r="E230" s="73"/>
      <c r="F230" s="73"/>
      <c r="G230" s="73"/>
      <c r="H230" s="73"/>
      <c r="I230"/>
    </row>
    <row r="231" spans="1:11" ht="12.75">
      <c r="A231" s="72"/>
      <c r="B231" s="96" t="s">
        <v>99</v>
      </c>
      <c r="C231" s="96" t="s">
        <v>99</v>
      </c>
      <c r="D231" s="96" t="s">
        <v>100</v>
      </c>
      <c r="E231" s="96" t="s">
        <v>99</v>
      </c>
      <c r="F231" s="65"/>
      <c r="G231" s="96" t="s">
        <v>99</v>
      </c>
      <c r="I231" s="16" t="s">
        <v>271</v>
      </c>
    </row>
    <row r="232" spans="1:11" ht="14.25" customHeight="1">
      <c r="A232" s="74"/>
      <c r="B232" s="96" t="s">
        <v>101</v>
      </c>
      <c r="C232" s="96" t="s">
        <v>102</v>
      </c>
      <c r="D232" s="96" t="s">
        <v>103</v>
      </c>
      <c r="E232" s="96" t="s">
        <v>104</v>
      </c>
      <c r="F232" s="96" t="s">
        <v>99</v>
      </c>
      <c r="G232" s="96" t="s">
        <v>105</v>
      </c>
      <c r="H232" s="96" t="s">
        <v>106</v>
      </c>
      <c r="I232" s="96" t="s">
        <v>272</v>
      </c>
    </row>
    <row r="233" spans="1:11" ht="14.25" customHeight="1">
      <c r="A233" s="74"/>
      <c r="B233" s="96" t="s">
        <v>104</v>
      </c>
      <c r="C233" s="96" t="s">
        <v>104</v>
      </c>
      <c r="D233" s="96" t="s">
        <v>107</v>
      </c>
      <c r="E233" s="96" t="s">
        <v>108</v>
      </c>
      <c r="F233" s="96" t="s">
        <v>109</v>
      </c>
      <c r="G233" s="96" t="s">
        <v>108</v>
      </c>
      <c r="H233" s="96" t="s">
        <v>110</v>
      </c>
      <c r="I233" s="111" t="s">
        <v>273</v>
      </c>
    </row>
    <row r="234" spans="1:11" ht="14.25" customHeight="1">
      <c r="A234" s="75" t="s">
        <v>6</v>
      </c>
      <c r="B234" s="98" t="s">
        <v>26</v>
      </c>
      <c r="C234" s="98" t="s">
        <v>26</v>
      </c>
      <c r="D234" s="98" t="s">
        <v>26</v>
      </c>
      <c r="E234" s="98" t="s">
        <v>26</v>
      </c>
      <c r="F234" s="98" t="s">
        <v>26</v>
      </c>
      <c r="G234" s="98" t="s">
        <v>26</v>
      </c>
      <c r="H234" s="98" t="s">
        <v>26</v>
      </c>
      <c r="I234" s="98" t="s">
        <v>26</v>
      </c>
    </row>
    <row r="235" spans="1:11" ht="14.25" customHeight="1">
      <c r="A235" s="76">
        <v>2020</v>
      </c>
      <c r="B235" s="129">
        <v>53603.7</v>
      </c>
      <c r="C235" s="129">
        <v>39096.6</v>
      </c>
      <c r="D235" s="129">
        <v>27421</v>
      </c>
      <c r="E235" s="129">
        <v>92700.2</v>
      </c>
      <c r="F235" s="129">
        <v>4899.8</v>
      </c>
      <c r="G235" s="129">
        <v>97600</v>
      </c>
      <c r="H235" s="129">
        <v>866.6</v>
      </c>
      <c r="I235" s="129">
        <v>2171</v>
      </c>
    </row>
    <row r="236" spans="1:11" ht="14.25" customHeight="1">
      <c r="A236" s="76">
        <v>2021</v>
      </c>
      <c r="B236" s="129">
        <v>56023.6</v>
      </c>
      <c r="C236" s="129">
        <v>41041.9</v>
      </c>
      <c r="D236" s="129">
        <v>29567.7</v>
      </c>
      <c r="E236" s="129">
        <v>97065.5</v>
      </c>
      <c r="F236" s="129">
        <v>5032.8</v>
      </c>
      <c r="G236" s="129">
        <v>102098.3</v>
      </c>
      <c r="H236" s="129">
        <v>833.4</v>
      </c>
      <c r="I236" s="129">
        <v>6779.7</v>
      </c>
    </row>
    <row r="237" spans="1:11" ht="15">
      <c r="A237" s="76">
        <v>2022</v>
      </c>
      <c r="B237" s="129">
        <v>59866.5</v>
      </c>
      <c r="C237" s="129">
        <v>46997.3</v>
      </c>
      <c r="D237" s="129">
        <v>33019.4</v>
      </c>
      <c r="E237" s="129">
        <v>106863.9</v>
      </c>
      <c r="F237" s="129">
        <v>4848.6000000000004</v>
      </c>
      <c r="G237" s="129">
        <v>111712.5</v>
      </c>
      <c r="H237" s="129">
        <v>806</v>
      </c>
      <c r="I237" s="129">
        <v>-2634.6</v>
      </c>
    </row>
    <row r="238" spans="1:11" ht="15">
      <c r="A238" s="76">
        <v>2023</v>
      </c>
      <c r="B238" s="129">
        <v>61585</v>
      </c>
      <c r="C238" s="129">
        <v>47850.3</v>
      </c>
      <c r="D238" s="129">
        <v>34226.800000000003</v>
      </c>
      <c r="E238" s="129">
        <v>109435.2</v>
      </c>
      <c r="F238" s="129">
        <v>4844.6000000000004</v>
      </c>
      <c r="G238" s="129">
        <v>114279.8</v>
      </c>
      <c r="H238" s="129">
        <v>769</v>
      </c>
      <c r="I238" s="129">
        <v>-52.4</v>
      </c>
    </row>
    <row r="239" spans="1:11">
      <c r="A239" s="80">
        <v>2024</v>
      </c>
      <c r="B239" s="131">
        <v>63225.2</v>
      </c>
      <c r="C239" s="131">
        <v>49025.2</v>
      </c>
      <c r="D239" s="131">
        <v>35196.800000000003</v>
      </c>
      <c r="E239" s="131">
        <v>112250.4</v>
      </c>
      <c r="F239" s="131">
        <v>4865.2</v>
      </c>
      <c r="G239" s="131">
        <v>117115.6</v>
      </c>
      <c r="H239" s="131">
        <v>730.3</v>
      </c>
      <c r="I239" s="131">
        <v>3687.4</v>
      </c>
    </row>
    <row r="240" spans="1:11">
      <c r="A240" s="80">
        <v>2025</v>
      </c>
      <c r="B240" s="131">
        <v>65750.399999999994</v>
      </c>
      <c r="C240" s="131">
        <v>52032.3</v>
      </c>
      <c r="D240" s="131">
        <v>37015</v>
      </c>
      <c r="E240" s="131">
        <v>117782.6</v>
      </c>
      <c r="F240" s="131">
        <v>4910.2</v>
      </c>
      <c r="G240" s="131">
        <v>122692.8</v>
      </c>
      <c r="H240" s="131">
        <v>694.9</v>
      </c>
      <c r="I240" s="131">
        <v>1970</v>
      </c>
    </row>
    <row r="241" spans="1:10">
      <c r="A241" s="80">
        <v>2026</v>
      </c>
      <c r="B241" s="131">
        <v>67024.899999999994</v>
      </c>
      <c r="C241" s="131">
        <v>54157</v>
      </c>
      <c r="D241" s="131">
        <v>37438.800000000003</v>
      </c>
      <c r="E241" s="131">
        <v>121181.9</v>
      </c>
      <c r="F241" s="131">
        <v>4978.6000000000004</v>
      </c>
      <c r="G241" s="131">
        <v>126160.5</v>
      </c>
      <c r="H241" s="131">
        <v>657.8</v>
      </c>
      <c r="I241" s="131">
        <v>2495.3000000000002</v>
      </c>
    </row>
    <row r="242" spans="1:10">
      <c r="A242" s="80">
        <v>2027</v>
      </c>
      <c r="B242" s="131">
        <v>68097.899999999994</v>
      </c>
      <c r="C242" s="131">
        <v>57049.3</v>
      </c>
      <c r="D242" s="131">
        <v>37513.199999999997</v>
      </c>
      <c r="E242" s="131">
        <v>125147.2</v>
      </c>
      <c r="F242" s="131">
        <v>5131.1000000000004</v>
      </c>
      <c r="G242" s="131">
        <v>130278.3</v>
      </c>
      <c r="H242" s="131">
        <v>622.4</v>
      </c>
      <c r="I242" s="131">
        <v>2637.1</v>
      </c>
    </row>
    <row r="243" spans="1:10">
      <c r="A243" s="80">
        <v>2028</v>
      </c>
      <c r="B243" s="131">
        <v>69405.899999999994</v>
      </c>
      <c r="C243" s="131">
        <v>59896.4</v>
      </c>
      <c r="D243" s="131">
        <v>37658.800000000003</v>
      </c>
      <c r="E243" s="131">
        <v>129302.2</v>
      </c>
      <c r="F243" s="131">
        <v>5304.6</v>
      </c>
      <c r="G243" s="131">
        <v>134606.9</v>
      </c>
      <c r="H243" s="131">
        <v>587.29999999999995</v>
      </c>
      <c r="I243" s="131">
        <v>2769.8</v>
      </c>
    </row>
    <row r="244" spans="1:10">
      <c r="A244" s="80">
        <v>2029</v>
      </c>
      <c r="B244" s="131">
        <v>70995.600000000006</v>
      </c>
      <c r="C244" s="131">
        <v>62643</v>
      </c>
      <c r="D244" s="131">
        <v>38244.300000000003</v>
      </c>
      <c r="E244" s="131">
        <v>133638.6</v>
      </c>
      <c r="F244" s="131">
        <v>5502.6</v>
      </c>
      <c r="G244" s="131">
        <v>139141.20000000001</v>
      </c>
      <c r="H244" s="131">
        <v>552.5</v>
      </c>
      <c r="I244" s="131">
        <v>2870.8</v>
      </c>
    </row>
    <row r="245" spans="1:10">
      <c r="A245" s="80">
        <v>2030</v>
      </c>
      <c r="B245" s="131">
        <v>72774.8</v>
      </c>
      <c r="C245" s="131">
        <v>65357.5</v>
      </c>
      <c r="D245" s="131">
        <v>39079.800000000003</v>
      </c>
      <c r="E245" s="131">
        <v>138132.4</v>
      </c>
      <c r="F245" s="131">
        <v>5716.9</v>
      </c>
      <c r="G245" s="131">
        <v>143849.29999999999</v>
      </c>
      <c r="H245" s="131">
        <v>518.4</v>
      </c>
      <c r="I245" s="131">
        <v>2974.8</v>
      </c>
    </row>
    <row r="246" spans="1:10">
      <c r="A246" s="80">
        <v>2031</v>
      </c>
      <c r="B246" s="131">
        <v>74572.100000000006</v>
      </c>
      <c r="C246" s="131">
        <v>68202.7</v>
      </c>
      <c r="D246" s="131">
        <v>39896.6</v>
      </c>
      <c r="E246" s="131">
        <v>142774.79999999999</v>
      </c>
      <c r="F246" s="131">
        <v>5946.5</v>
      </c>
      <c r="G246" s="131">
        <v>148721.29999999999</v>
      </c>
      <c r="H246" s="131">
        <v>486.2</v>
      </c>
      <c r="I246" s="131">
        <v>3070.2</v>
      </c>
    </row>
    <row r="247" spans="1:10">
      <c r="A247" s="80">
        <v>2032</v>
      </c>
      <c r="B247" s="131">
        <v>76363.100000000006</v>
      </c>
      <c r="C247" s="131">
        <v>71183.3</v>
      </c>
      <c r="D247" s="131">
        <v>40596.9</v>
      </c>
      <c r="E247" s="131">
        <v>147546.29999999999</v>
      </c>
      <c r="F247" s="131">
        <v>6199.7</v>
      </c>
      <c r="G247" s="131">
        <v>153746</v>
      </c>
      <c r="H247" s="131">
        <v>454.6</v>
      </c>
      <c r="I247" s="131">
        <v>3181.5</v>
      </c>
    </row>
    <row r="248" spans="1:10" ht="14.25" customHeight="1">
      <c r="A248" s="84">
        <v>2033</v>
      </c>
      <c r="B248" s="133">
        <v>83790.100000000006</v>
      </c>
      <c r="C248" s="133">
        <v>68862.8</v>
      </c>
      <c r="D248" s="133">
        <v>46801.1</v>
      </c>
      <c r="E248" s="133">
        <v>152652.9</v>
      </c>
      <c r="F248" s="133">
        <v>6577.7</v>
      </c>
      <c r="G248" s="133">
        <v>159230.6</v>
      </c>
      <c r="H248" s="133">
        <v>423.9</v>
      </c>
      <c r="I248" s="133">
        <v>3298.4</v>
      </c>
    </row>
    <row r="249" spans="1:10" ht="14.25" customHeight="1">
      <c r="A249" s="1" t="s">
        <v>111</v>
      </c>
      <c r="B249" s="73"/>
      <c r="C249" s="73"/>
      <c r="D249" s="73"/>
      <c r="E249" s="73"/>
      <c r="F249"/>
      <c r="G249"/>
      <c r="H249"/>
    </row>
    <row r="250" spans="1:10" ht="14.25" customHeight="1">
      <c r="A250" s="1"/>
      <c r="B250" s="73"/>
      <c r="C250" s="73"/>
      <c r="D250" s="73"/>
      <c r="E250" s="73"/>
      <c r="F250" s="73"/>
      <c r="G250" s="73"/>
      <c r="H250" s="73"/>
    </row>
    <row r="251" spans="1:10" ht="14.25" customHeight="1">
      <c r="A251" s="73"/>
      <c r="B251" s="73"/>
      <c r="C251" s="73"/>
      <c r="D251" s="73"/>
      <c r="E251" s="73"/>
      <c r="F251" s="73"/>
      <c r="G251" s="154"/>
      <c r="H251" s="73"/>
    </row>
    <row r="252" spans="1:10" ht="14.25" customHeight="1">
      <c r="A252" s="74"/>
      <c r="B252" s="73"/>
      <c r="C252" s="73"/>
      <c r="D252" s="73"/>
      <c r="E252" s="73"/>
      <c r="F252" s="73"/>
      <c r="G252" s="73"/>
      <c r="H252" s="73"/>
      <c r="I252" s="73"/>
    </row>
    <row r="253" spans="1:10" ht="14.25" customHeight="1">
      <c r="A253" s="198" t="s">
        <v>117</v>
      </c>
      <c r="B253" s="198"/>
      <c r="C253" s="198"/>
      <c r="D253" s="198"/>
      <c r="E253" s="198"/>
      <c r="F253" s="198"/>
      <c r="G253" s="198"/>
      <c r="H253" s="198"/>
      <c r="I253" s="198"/>
    </row>
    <row r="254" spans="1:10" ht="12.75">
      <c r="A254" s="72"/>
      <c r="B254" s="72"/>
      <c r="C254" s="72"/>
      <c r="D254" s="72"/>
      <c r="E254" s="72"/>
      <c r="F254" s="72"/>
      <c r="G254" s="72"/>
      <c r="H254" s="72"/>
      <c r="I254" s="72"/>
    </row>
    <row r="255" spans="1:10" ht="14.25" customHeight="1">
      <c r="A255" s="74"/>
      <c r="B255"/>
      <c r="C255"/>
      <c r="D255" s="96" t="s">
        <v>118</v>
      </c>
      <c r="E255" s="73"/>
      <c r="F255"/>
      <c r="G255" s="74" t="s">
        <v>119</v>
      </c>
      <c r="H255" s="96" t="s">
        <v>120</v>
      </c>
      <c r="I255" s="96" t="s">
        <v>119</v>
      </c>
    </row>
    <row r="256" spans="1:10" ht="14.25" customHeight="1">
      <c r="A256" s="74"/>
      <c r="B256" s="188" t="s">
        <v>121</v>
      </c>
      <c r="C256" s="188"/>
      <c r="D256" s="96" t="s">
        <v>304</v>
      </c>
      <c r="E256" s="188" t="s">
        <v>122</v>
      </c>
      <c r="F256" s="188"/>
      <c r="G256" s="90" t="s">
        <v>123</v>
      </c>
      <c r="H256" s="96" t="s">
        <v>124</v>
      </c>
      <c r="I256" s="96" t="s">
        <v>305</v>
      </c>
      <c r="J256" s="179"/>
    </row>
    <row r="257" spans="1:10" ht="14.25" customHeight="1">
      <c r="A257" s="75" t="s">
        <v>6</v>
      </c>
      <c r="B257" s="98" t="s">
        <v>26</v>
      </c>
      <c r="C257" s="98" t="s">
        <v>125</v>
      </c>
      <c r="D257" s="98" t="s">
        <v>26</v>
      </c>
      <c r="E257" s="98" t="s">
        <v>26</v>
      </c>
      <c r="F257" s="98" t="s">
        <v>125</v>
      </c>
      <c r="G257" s="75" t="s">
        <v>20</v>
      </c>
      <c r="H257" s="98" t="s">
        <v>126</v>
      </c>
      <c r="I257" s="98" t="s">
        <v>126</v>
      </c>
      <c r="J257" s="179"/>
    </row>
    <row r="258" spans="1:10" ht="14.25" customHeight="1">
      <c r="A258" s="76">
        <v>2020</v>
      </c>
      <c r="B258" s="99">
        <v>109417.2</v>
      </c>
      <c r="C258" s="99">
        <v>1.8</v>
      </c>
      <c r="D258" s="99">
        <v>32094.400000000001</v>
      </c>
      <c r="E258" s="99">
        <v>141511.6</v>
      </c>
      <c r="F258" s="99">
        <v>2.2999999999999998</v>
      </c>
      <c r="G258" s="155">
        <v>129.30000000000001</v>
      </c>
      <c r="H258" s="99">
        <v>142.6</v>
      </c>
      <c r="I258" s="156">
        <v>1.8</v>
      </c>
      <c r="J258" s="179"/>
    </row>
    <row r="259" spans="1:10" ht="14.25" customHeight="1">
      <c r="A259" s="76">
        <v>2021</v>
      </c>
      <c r="B259" s="99">
        <v>119038.7</v>
      </c>
      <c r="C259" s="99">
        <v>1.9</v>
      </c>
      <c r="D259" s="99">
        <v>43625.3</v>
      </c>
      <c r="E259" s="99">
        <v>162663.9</v>
      </c>
      <c r="F259" s="99">
        <v>2.5</v>
      </c>
      <c r="G259" s="155">
        <v>136.6</v>
      </c>
      <c r="H259" s="99">
        <v>546.70000000000005</v>
      </c>
      <c r="I259" s="156">
        <v>1.9</v>
      </c>
      <c r="J259" s="179"/>
    </row>
    <row r="260" spans="1:10" ht="15">
      <c r="A260" s="76">
        <v>2022</v>
      </c>
      <c r="B260" s="99">
        <v>120834.9</v>
      </c>
      <c r="C260" s="99">
        <v>1.8</v>
      </c>
      <c r="D260" s="99">
        <v>33052.699999999997</v>
      </c>
      <c r="E260" s="99">
        <v>153887.6</v>
      </c>
      <c r="F260" s="99">
        <v>2.2000000000000002</v>
      </c>
      <c r="G260" s="155">
        <v>127.4</v>
      </c>
      <c r="H260" s="99">
        <v>443.3</v>
      </c>
      <c r="I260" s="156">
        <v>1.6</v>
      </c>
      <c r="J260" s="179"/>
    </row>
    <row r="261" spans="1:10" ht="15">
      <c r="A261" s="76">
        <v>2023</v>
      </c>
      <c r="B261" s="99">
        <v>127143.9</v>
      </c>
      <c r="C261" s="99">
        <v>1.8</v>
      </c>
      <c r="D261" s="99">
        <v>34342.5</v>
      </c>
      <c r="E261" s="99">
        <v>161486.39999999999</v>
      </c>
      <c r="F261" s="99">
        <v>2.2999999999999998</v>
      </c>
      <c r="G261" s="155">
        <v>127</v>
      </c>
      <c r="H261" s="99">
        <v>329.4</v>
      </c>
      <c r="I261" s="156">
        <v>1.6</v>
      </c>
      <c r="J261" s="179"/>
    </row>
    <row r="262" spans="1:10" ht="15">
      <c r="A262" s="76">
        <v>2024</v>
      </c>
      <c r="B262" s="99">
        <v>133949.79999999999</v>
      </c>
      <c r="C262" s="99">
        <v>1.8</v>
      </c>
      <c r="D262" s="99">
        <v>39776.800000000003</v>
      </c>
      <c r="E262" s="99">
        <v>173726.6</v>
      </c>
      <c r="F262" s="99">
        <v>2.4</v>
      </c>
      <c r="G262" s="155">
        <v>129.69999999999999</v>
      </c>
      <c r="H262" s="99">
        <v>379.8</v>
      </c>
      <c r="I262" s="156">
        <v>1.6</v>
      </c>
      <c r="J262" s="179"/>
    </row>
    <row r="263" spans="1:10">
      <c r="A263" s="80">
        <v>2025</v>
      </c>
      <c r="B263" s="103">
        <v>138430.9</v>
      </c>
      <c r="C263" s="103">
        <v>1.8</v>
      </c>
      <c r="D263" s="103">
        <v>39007.9</v>
      </c>
      <c r="E263" s="103">
        <v>177438.8</v>
      </c>
      <c r="F263" s="103">
        <v>2.4</v>
      </c>
      <c r="G263" s="157">
        <v>128.19999999999999</v>
      </c>
      <c r="H263" s="103">
        <v>353.7</v>
      </c>
      <c r="I263" s="158">
        <v>1.6</v>
      </c>
      <c r="J263" s="179"/>
    </row>
    <row r="264" spans="1:10">
      <c r="A264" s="80">
        <v>2026</v>
      </c>
      <c r="B264" s="103">
        <v>143389.4</v>
      </c>
      <c r="C264" s="103">
        <v>1.8</v>
      </c>
      <c r="D264" s="103">
        <v>40542.699999999997</v>
      </c>
      <c r="E264" s="103">
        <v>183932.2</v>
      </c>
      <c r="F264" s="103">
        <v>2.2999999999999998</v>
      </c>
      <c r="G264" s="157">
        <v>128.30000000000001</v>
      </c>
      <c r="H264" s="103">
        <v>367.6</v>
      </c>
      <c r="I264" s="158">
        <v>1.6</v>
      </c>
      <c r="J264" s="179"/>
    </row>
    <row r="265" spans="1:10">
      <c r="A265" s="80">
        <v>2027</v>
      </c>
      <c r="B265" s="103">
        <v>148804.20000000001</v>
      </c>
      <c r="C265" s="103">
        <v>1.8</v>
      </c>
      <c r="D265" s="103">
        <v>42643.6</v>
      </c>
      <c r="E265" s="103">
        <v>191447.8</v>
      </c>
      <c r="F265" s="103">
        <v>2.2999999999999998</v>
      </c>
      <c r="G265" s="157">
        <v>128.69999999999999</v>
      </c>
      <c r="H265" s="103">
        <v>366.1</v>
      </c>
      <c r="I265" s="158">
        <v>1.6</v>
      </c>
      <c r="J265" s="179"/>
    </row>
    <row r="266" spans="1:10">
      <c r="A266" s="80">
        <v>2028</v>
      </c>
      <c r="B266" s="103">
        <v>154506.20000000001</v>
      </c>
      <c r="C266" s="103">
        <v>1.8</v>
      </c>
      <c r="D266" s="103">
        <v>44980.1</v>
      </c>
      <c r="E266" s="103">
        <v>199486.3</v>
      </c>
      <c r="F266" s="103">
        <v>2.2999999999999998</v>
      </c>
      <c r="G266" s="157">
        <v>129.1</v>
      </c>
      <c r="H266" s="103">
        <v>386.2</v>
      </c>
      <c r="I266" s="158">
        <v>1.6</v>
      </c>
      <c r="J266" s="179"/>
    </row>
    <row r="267" spans="1:10">
      <c r="A267" s="80">
        <v>2029</v>
      </c>
      <c r="B267" s="103">
        <v>160308.70000000001</v>
      </c>
      <c r="C267" s="103">
        <v>1.8</v>
      </c>
      <c r="D267" s="103">
        <v>47377.7</v>
      </c>
      <c r="E267" s="103">
        <v>207686.39999999999</v>
      </c>
      <c r="F267" s="103">
        <v>2.2999999999999998</v>
      </c>
      <c r="G267" s="157">
        <v>129.6</v>
      </c>
      <c r="H267" s="103">
        <v>406.8</v>
      </c>
      <c r="I267" s="158">
        <v>1.6</v>
      </c>
      <c r="J267" s="179"/>
    </row>
    <row r="268" spans="1:10">
      <c r="A268" s="80">
        <v>2030</v>
      </c>
      <c r="B268" s="103">
        <v>166344.4</v>
      </c>
      <c r="C268" s="103">
        <v>1.8</v>
      </c>
      <c r="D268" s="103">
        <v>49752.5</v>
      </c>
      <c r="E268" s="103">
        <v>216097</v>
      </c>
      <c r="F268" s="103">
        <v>2.4</v>
      </c>
      <c r="G268" s="157">
        <v>129.9</v>
      </c>
      <c r="H268" s="103">
        <v>427.1</v>
      </c>
      <c r="I268" s="158">
        <v>1.6</v>
      </c>
      <c r="J268" s="179"/>
    </row>
    <row r="269" spans="1:10">
      <c r="A269" s="80">
        <v>2031</v>
      </c>
      <c r="B269" s="103">
        <v>172647.8</v>
      </c>
      <c r="C269" s="103">
        <v>1.8</v>
      </c>
      <c r="D269" s="103">
        <v>52152.5</v>
      </c>
      <c r="E269" s="103">
        <v>224800.4</v>
      </c>
      <c r="F269" s="103">
        <v>2.4</v>
      </c>
      <c r="G269" s="157">
        <v>130.19999999999999</v>
      </c>
      <c r="H269" s="103">
        <v>447.7</v>
      </c>
      <c r="I269" s="158">
        <v>1.6</v>
      </c>
      <c r="J269" s="179"/>
    </row>
    <row r="270" spans="1:10" ht="14.25" customHeight="1">
      <c r="A270" s="80">
        <v>2032</v>
      </c>
      <c r="B270" s="103">
        <v>179217.9</v>
      </c>
      <c r="C270" s="103">
        <v>1.8</v>
      </c>
      <c r="D270" s="103">
        <v>54641.1</v>
      </c>
      <c r="E270" s="103">
        <v>233859</v>
      </c>
      <c r="F270" s="103">
        <v>2.4</v>
      </c>
      <c r="G270" s="157">
        <v>130.5</v>
      </c>
      <c r="H270" s="103">
        <v>469.1</v>
      </c>
      <c r="I270" s="158">
        <v>1.6</v>
      </c>
    </row>
    <row r="271" spans="1:10" ht="14.25" customHeight="1">
      <c r="A271" s="84">
        <v>2033</v>
      </c>
      <c r="B271" s="106">
        <v>186123.6</v>
      </c>
      <c r="C271" s="106">
        <v>1.8</v>
      </c>
      <c r="D271" s="106">
        <v>57214.7</v>
      </c>
      <c r="E271" s="106">
        <v>243338.3</v>
      </c>
      <c r="F271" s="106">
        <v>2.4</v>
      </c>
      <c r="G271" s="159">
        <v>130.69999999999999</v>
      </c>
      <c r="H271" s="106">
        <v>491.2</v>
      </c>
      <c r="I271" s="175">
        <v>1.6</v>
      </c>
    </row>
    <row r="272" spans="1:10" ht="14.25" customHeight="1">
      <c r="A272" s="1"/>
      <c r="B272" s="160"/>
      <c r="C272" s="160"/>
      <c r="D272" s="161"/>
      <c r="E272" s="162"/>
      <c r="F272"/>
      <c r="G272" s="73"/>
      <c r="H272" s="73"/>
      <c r="I272"/>
    </row>
    <row r="273" spans="1:9" ht="14.25" customHeight="1">
      <c r="A273" s="73"/>
      <c r="B273" s="73"/>
      <c r="C273" s="73"/>
      <c r="D273" s="73"/>
      <c r="E273" s="73"/>
      <c r="F273" s="73"/>
      <c r="G273" s="73"/>
      <c r="H273" s="73"/>
      <c r="I273" s="73"/>
    </row>
    <row r="274" spans="1:9" ht="14.25" customHeight="1">
      <c r="A274" s="74"/>
      <c r="B274" s="73"/>
      <c r="C274" s="73"/>
      <c r="D274" s="73"/>
      <c r="E274" s="73"/>
      <c r="F274" s="73"/>
      <c r="G274" s="73"/>
      <c r="H274" s="73"/>
      <c r="I274" s="73"/>
    </row>
    <row r="275" spans="1:9" ht="14.25" customHeight="1">
      <c r="A275" s="190" t="s">
        <v>127</v>
      </c>
      <c r="B275" s="190"/>
      <c r="C275" s="190"/>
      <c r="D275" s="190"/>
      <c r="E275" s="190"/>
      <c r="F275" s="190"/>
      <c r="G275" s="190"/>
      <c r="H275" s="190"/>
      <c r="I275" s="190"/>
    </row>
    <row r="276" spans="1:9" ht="12.75">
      <c r="A276" s="74"/>
      <c r="B276" s="191"/>
      <c r="C276" s="191"/>
      <c r="D276" s="191"/>
      <c r="E276" s="73"/>
      <c r="F276" s="161"/>
      <c r="G276" s="73"/>
      <c r="H276" s="73"/>
      <c r="I276" s="73"/>
    </row>
    <row r="277" spans="1:9" ht="14.25" customHeight="1">
      <c r="A277" s="74"/>
      <c r="B277" s="192" t="s">
        <v>128</v>
      </c>
      <c r="C277" s="192"/>
      <c r="D277" s="193"/>
      <c r="E277" s="194" t="s">
        <v>129</v>
      </c>
      <c r="F277" s="192"/>
      <c r="G277" s="192"/>
      <c r="H277" s="73"/>
      <c r="I277" s="73"/>
    </row>
    <row r="278" spans="1:9" ht="14.25" customHeight="1">
      <c r="A278" s="75" t="s">
        <v>6</v>
      </c>
      <c r="B278" s="97" t="s">
        <v>130</v>
      </c>
      <c r="C278" s="97" t="s">
        <v>26</v>
      </c>
      <c r="D278" s="152" t="s">
        <v>97</v>
      </c>
      <c r="E278" s="163" t="s">
        <v>131</v>
      </c>
      <c r="F278" s="97" t="s">
        <v>26</v>
      </c>
      <c r="G278" s="97" t="s">
        <v>97</v>
      </c>
      <c r="H278" s="73"/>
      <c r="I278" s="73"/>
    </row>
    <row r="279" spans="1:9" ht="14.25" customHeight="1">
      <c r="A279" s="76">
        <v>2020</v>
      </c>
      <c r="B279" s="164">
        <v>0.53</v>
      </c>
      <c r="C279" s="129">
        <v>333.2</v>
      </c>
      <c r="D279" s="164">
        <v>0.55000000000000004</v>
      </c>
      <c r="E279" s="164">
        <v>0</v>
      </c>
      <c r="F279" s="129">
        <v>0</v>
      </c>
      <c r="G279" s="164">
        <v>0</v>
      </c>
      <c r="H279" s="73"/>
      <c r="I279" s="73"/>
    </row>
    <row r="280" spans="1:9" ht="14.25" customHeight="1">
      <c r="A280" s="76">
        <v>2021</v>
      </c>
      <c r="B280" s="164">
        <v>1.96</v>
      </c>
      <c r="C280" s="129">
        <v>1331.5</v>
      </c>
      <c r="D280" s="164">
        <v>2.0699999999999998</v>
      </c>
      <c r="E280" s="164">
        <v>0</v>
      </c>
      <c r="F280" s="129">
        <v>0</v>
      </c>
      <c r="G280" s="164">
        <v>0</v>
      </c>
      <c r="H280" s="165"/>
      <c r="I280" s="73"/>
    </row>
    <row r="281" spans="1:9" ht="15">
      <c r="A281" s="76">
        <v>2022</v>
      </c>
      <c r="B281" s="164">
        <v>2.63</v>
      </c>
      <c r="C281" s="129">
        <v>1892.5</v>
      </c>
      <c r="D281" s="164">
        <v>2.75</v>
      </c>
      <c r="E281" s="164">
        <v>0</v>
      </c>
      <c r="F281" s="129">
        <v>0</v>
      </c>
      <c r="G281" s="164">
        <v>0</v>
      </c>
      <c r="H281" s="1"/>
      <c r="I281" s="73"/>
    </row>
    <row r="282" spans="1:9" ht="15">
      <c r="A282" s="76">
        <v>2023</v>
      </c>
      <c r="B282" s="164">
        <v>0.94</v>
      </c>
      <c r="C282" s="129">
        <v>762</v>
      </c>
      <c r="D282" s="164">
        <v>1.06</v>
      </c>
      <c r="E282" s="164">
        <v>0</v>
      </c>
      <c r="F282" s="129">
        <v>0</v>
      </c>
      <c r="G282" s="164">
        <v>0</v>
      </c>
      <c r="H282" s="1"/>
      <c r="I282" s="73"/>
    </row>
    <row r="283" spans="1:9" ht="15">
      <c r="A283" s="76">
        <v>2024</v>
      </c>
      <c r="B283" s="164">
        <v>1.03</v>
      </c>
      <c r="C283" s="129">
        <v>856.2</v>
      </c>
      <c r="D283" s="164">
        <v>1.17</v>
      </c>
      <c r="E283" s="164">
        <v>0</v>
      </c>
      <c r="F283" s="129">
        <v>0</v>
      </c>
      <c r="G283" s="164">
        <v>0</v>
      </c>
      <c r="H283" s="1"/>
      <c r="I283" s="73"/>
    </row>
    <row r="284" spans="1:9">
      <c r="A284" s="80">
        <v>2025</v>
      </c>
      <c r="B284" s="166">
        <v>1.19</v>
      </c>
      <c r="C284" s="131">
        <v>1015.1</v>
      </c>
      <c r="D284" s="166">
        <v>1.34</v>
      </c>
      <c r="E284" s="166">
        <v>0</v>
      </c>
      <c r="F284" s="131">
        <v>0</v>
      </c>
      <c r="G284" s="166">
        <v>0</v>
      </c>
      <c r="H284" s="1"/>
      <c r="I284" s="73"/>
    </row>
    <row r="285" spans="1:9">
      <c r="A285" s="80">
        <v>2026</v>
      </c>
      <c r="B285" s="166">
        <v>1.0900000000000001</v>
      </c>
      <c r="C285" s="131">
        <v>980.8</v>
      </c>
      <c r="D285" s="166">
        <v>1.24</v>
      </c>
      <c r="E285" s="166">
        <v>0</v>
      </c>
      <c r="F285" s="131">
        <v>0</v>
      </c>
      <c r="G285" s="166">
        <v>0</v>
      </c>
      <c r="H285" s="1"/>
      <c r="I285" s="73"/>
    </row>
    <row r="286" spans="1:9">
      <c r="A286" s="80">
        <v>2027</v>
      </c>
      <c r="B286" s="166">
        <v>1.1200000000000001</v>
      </c>
      <c r="C286" s="131">
        <v>1034.9000000000001</v>
      </c>
      <c r="D286" s="166">
        <v>1.26</v>
      </c>
      <c r="E286" s="166">
        <v>0</v>
      </c>
      <c r="F286" s="131">
        <v>0</v>
      </c>
      <c r="G286" s="166">
        <v>0</v>
      </c>
      <c r="H286" s="1"/>
      <c r="I286" s="73"/>
    </row>
    <row r="287" spans="1:9">
      <c r="A287" s="80">
        <v>2028</v>
      </c>
      <c r="B287" s="166">
        <v>1.19</v>
      </c>
      <c r="C287" s="131">
        <v>1132.9000000000001</v>
      </c>
      <c r="D287" s="166">
        <v>1.33</v>
      </c>
      <c r="E287" s="166">
        <v>0</v>
      </c>
      <c r="F287" s="131">
        <v>0</v>
      </c>
      <c r="G287" s="166">
        <v>0</v>
      </c>
      <c r="H287" s="1"/>
      <c r="I287" s="73"/>
    </row>
    <row r="288" spans="1:9">
      <c r="A288" s="80">
        <v>2029</v>
      </c>
      <c r="B288" s="166">
        <v>1.26</v>
      </c>
      <c r="C288" s="131">
        <v>1239.2</v>
      </c>
      <c r="D288" s="166">
        <v>1.4</v>
      </c>
      <c r="E288" s="166">
        <v>0</v>
      </c>
      <c r="F288" s="131">
        <v>0</v>
      </c>
      <c r="G288" s="166">
        <v>0</v>
      </c>
      <c r="H288" s="1"/>
      <c r="I288" s="73"/>
    </row>
    <row r="289" spans="1:9">
      <c r="A289" s="80">
        <v>2030</v>
      </c>
      <c r="B289" s="166">
        <v>1.33</v>
      </c>
      <c r="C289" s="131">
        <v>1353.2</v>
      </c>
      <c r="D289" s="166">
        <v>1.48</v>
      </c>
      <c r="E289" s="166">
        <v>0</v>
      </c>
      <c r="F289" s="131">
        <v>0</v>
      </c>
      <c r="G289" s="166">
        <v>0</v>
      </c>
      <c r="H289" s="1"/>
      <c r="I289" s="73"/>
    </row>
    <row r="290" spans="1:9">
      <c r="A290" s="80">
        <v>2031</v>
      </c>
      <c r="B290" s="166">
        <v>1.38</v>
      </c>
      <c r="C290" s="131">
        <v>1452.6</v>
      </c>
      <c r="D290" s="166">
        <v>1.54</v>
      </c>
      <c r="E290" s="166">
        <v>0</v>
      </c>
      <c r="F290" s="131">
        <v>0</v>
      </c>
      <c r="G290" s="166">
        <v>0</v>
      </c>
      <c r="H290" s="1"/>
      <c r="I290" s="73"/>
    </row>
    <row r="291" spans="1:9" ht="14.25" customHeight="1">
      <c r="A291" s="80">
        <v>2032</v>
      </c>
      <c r="B291" s="166">
        <v>1.43</v>
      </c>
      <c r="C291" s="131">
        <v>1555.8</v>
      </c>
      <c r="D291" s="166">
        <v>1.59</v>
      </c>
      <c r="E291" s="166">
        <v>0</v>
      </c>
      <c r="F291" s="131">
        <v>0</v>
      </c>
      <c r="G291" s="166">
        <v>0</v>
      </c>
      <c r="H291" s="1"/>
      <c r="I291" s="73"/>
    </row>
    <row r="292" spans="1:9" ht="14.25" customHeight="1">
      <c r="A292" s="84">
        <v>2033</v>
      </c>
      <c r="B292" s="167">
        <v>1.47</v>
      </c>
      <c r="C292" s="133">
        <v>1654.3</v>
      </c>
      <c r="D292" s="167">
        <v>1.64</v>
      </c>
      <c r="E292" s="167">
        <v>0</v>
      </c>
      <c r="F292" s="133">
        <v>0</v>
      </c>
      <c r="G292" s="167">
        <v>0</v>
      </c>
      <c r="H292" s="1"/>
      <c r="I292" s="73"/>
    </row>
    <row r="293" spans="1:9" ht="15.75">
      <c r="A293" s="165" t="s">
        <v>132</v>
      </c>
      <c r="B293" s="73"/>
      <c r="C293" s="73"/>
      <c r="D293" s="73"/>
      <c r="E293" s="73"/>
      <c r="F293" s="107"/>
      <c r="G293" s="168"/>
      <c r="H293" s="73"/>
      <c r="I293" s="73"/>
    </row>
    <row r="294" spans="1:9" ht="15.75">
      <c r="A294" s="165" t="s">
        <v>133</v>
      </c>
      <c r="B294" s="73"/>
      <c r="C294" s="73"/>
      <c r="D294" s="73"/>
      <c r="E294" s="73"/>
      <c r="F294" s="73"/>
      <c r="G294" s="73"/>
      <c r="H294" s="73"/>
      <c r="I294" s="73"/>
    </row>
    <row r="295" spans="1:9">
      <c r="A295" s="165"/>
      <c r="B295" s="73"/>
      <c r="C295" s="73"/>
      <c r="D295" s="73"/>
      <c r="E295" s="73"/>
      <c r="F295" s="73"/>
      <c r="G295" s="73"/>
      <c r="H295" s="73"/>
      <c r="I295" s="73"/>
    </row>
    <row r="296" spans="1:9" ht="14.25" customHeight="1">
      <c r="A296" s="165"/>
      <c r="B296" s="73"/>
      <c r="C296" s="73"/>
      <c r="D296" s="73"/>
      <c r="E296" s="73"/>
      <c r="F296" s="73"/>
      <c r="G296" s="73"/>
      <c r="H296" s="73"/>
      <c r="I296" s="73"/>
    </row>
    <row r="297" spans="1:9" ht="14.25" customHeight="1">
      <c r="A297" s="74"/>
      <c r="B297" s="192" t="s">
        <v>134</v>
      </c>
      <c r="C297" s="192"/>
      <c r="D297" s="193"/>
      <c r="E297" s="194" t="s">
        <v>135</v>
      </c>
      <c r="F297" s="192"/>
      <c r="G297" s="192"/>
      <c r="H297" s="73"/>
      <c r="I297" s="73"/>
    </row>
    <row r="298" spans="1:9" ht="14.25" customHeight="1">
      <c r="A298" s="75" t="s">
        <v>6</v>
      </c>
      <c r="B298" s="97" t="s">
        <v>136</v>
      </c>
      <c r="C298" s="97" t="s">
        <v>26</v>
      </c>
      <c r="D298" s="152" t="s">
        <v>97</v>
      </c>
      <c r="E298" s="163" t="s">
        <v>137</v>
      </c>
      <c r="F298" s="97" t="s">
        <v>26</v>
      </c>
      <c r="G298" s="97" t="s">
        <v>97</v>
      </c>
      <c r="H298" s="73"/>
      <c r="I298" s="73"/>
    </row>
    <row r="299" spans="1:9" ht="14.25" customHeight="1">
      <c r="A299" s="76">
        <v>2020</v>
      </c>
      <c r="B299" s="164">
        <v>0.31</v>
      </c>
      <c r="C299" s="129">
        <v>194.9</v>
      </c>
      <c r="D299" s="164">
        <v>0.32</v>
      </c>
      <c r="E299" s="164">
        <v>4.9800000000000004</v>
      </c>
      <c r="F299" s="129">
        <v>3130.4</v>
      </c>
      <c r="G299" s="164">
        <v>5.14</v>
      </c>
      <c r="H299" s="73"/>
      <c r="I299" s="73"/>
    </row>
    <row r="300" spans="1:9" ht="14.25" customHeight="1">
      <c r="A300" s="76">
        <v>2021</v>
      </c>
      <c r="B300" s="164">
        <v>0.31</v>
      </c>
      <c r="C300" s="129">
        <v>210.6</v>
      </c>
      <c r="D300" s="164">
        <v>0.33</v>
      </c>
      <c r="E300" s="164">
        <v>1.67</v>
      </c>
      <c r="F300" s="129">
        <v>1134.5</v>
      </c>
      <c r="G300" s="164">
        <v>1.77</v>
      </c>
      <c r="H300" s="165"/>
      <c r="I300" s="73"/>
    </row>
    <row r="301" spans="1:9" ht="15">
      <c r="A301" s="76">
        <v>2022</v>
      </c>
      <c r="B301" s="164">
        <v>0.32</v>
      </c>
      <c r="C301" s="129">
        <v>230.3</v>
      </c>
      <c r="D301" s="164">
        <v>0.33</v>
      </c>
      <c r="E301" s="164">
        <v>8.25</v>
      </c>
      <c r="F301" s="129">
        <v>5936.5</v>
      </c>
      <c r="G301" s="164">
        <v>8.6199999999999992</v>
      </c>
      <c r="H301" s="1"/>
      <c r="I301" s="73"/>
    </row>
    <row r="302" spans="1:9" ht="15">
      <c r="A302" s="76">
        <v>2023</v>
      </c>
      <c r="B302" s="164">
        <v>0.28999999999999998</v>
      </c>
      <c r="C302" s="129">
        <v>235.1</v>
      </c>
      <c r="D302" s="164">
        <v>0.33</v>
      </c>
      <c r="E302" s="164">
        <v>0.02</v>
      </c>
      <c r="F302" s="129">
        <v>16.2</v>
      </c>
      <c r="G302" s="164">
        <v>0.02</v>
      </c>
      <c r="H302" s="1"/>
      <c r="I302" s="73"/>
    </row>
    <row r="303" spans="1:9" ht="15">
      <c r="A303" s="76">
        <v>2024</v>
      </c>
      <c r="B303" s="164">
        <v>0.28999999999999998</v>
      </c>
      <c r="C303" s="129">
        <v>241.1</v>
      </c>
      <c r="D303" s="164">
        <v>0.33</v>
      </c>
      <c r="E303" s="164">
        <v>0</v>
      </c>
      <c r="F303" s="129">
        <v>0</v>
      </c>
      <c r="G303" s="164">
        <v>0</v>
      </c>
      <c r="H303" s="1"/>
      <c r="I303" s="73"/>
    </row>
    <row r="304" spans="1:9">
      <c r="A304" s="80">
        <v>2025</v>
      </c>
      <c r="B304" s="166">
        <v>0.28999999999999998</v>
      </c>
      <c r="C304" s="131">
        <v>247.4</v>
      </c>
      <c r="D304" s="166">
        <v>0.33</v>
      </c>
      <c r="E304" s="166">
        <v>2.91</v>
      </c>
      <c r="F304" s="131">
        <v>2482.3000000000002</v>
      </c>
      <c r="G304" s="166">
        <v>3.29</v>
      </c>
      <c r="H304" s="1"/>
      <c r="I304" s="73"/>
    </row>
    <row r="305" spans="1:9">
      <c r="A305" s="80">
        <v>2026</v>
      </c>
      <c r="B305" s="166">
        <v>0</v>
      </c>
      <c r="C305" s="131">
        <v>0</v>
      </c>
      <c r="D305" s="166">
        <v>0</v>
      </c>
      <c r="E305" s="166">
        <v>0.7</v>
      </c>
      <c r="F305" s="131">
        <v>629.9</v>
      </c>
      <c r="G305" s="166">
        <v>0.8</v>
      </c>
      <c r="H305" s="1"/>
      <c r="I305" s="73"/>
    </row>
    <row r="306" spans="1:9">
      <c r="A306" s="80">
        <v>2027</v>
      </c>
      <c r="B306" s="166">
        <v>0</v>
      </c>
      <c r="C306" s="131">
        <v>0</v>
      </c>
      <c r="D306" s="166">
        <v>0</v>
      </c>
      <c r="E306" s="166">
        <v>1.22</v>
      </c>
      <c r="F306" s="131">
        <v>1127.3</v>
      </c>
      <c r="G306" s="166">
        <v>1.37</v>
      </c>
      <c r="H306" s="1"/>
      <c r="I306" s="73"/>
    </row>
    <row r="307" spans="1:9">
      <c r="A307" s="80">
        <v>2028</v>
      </c>
      <c r="B307" s="166">
        <v>0</v>
      </c>
      <c r="C307" s="131">
        <v>0</v>
      </c>
      <c r="D307" s="166">
        <v>0</v>
      </c>
      <c r="E307" s="166">
        <v>1.28</v>
      </c>
      <c r="F307" s="131">
        <v>1218.5999999999999</v>
      </c>
      <c r="G307" s="166">
        <v>1.43</v>
      </c>
      <c r="H307" s="1"/>
      <c r="I307" s="73"/>
    </row>
    <row r="308" spans="1:9">
      <c r="A308" s="80">
        <v>2029</v>
      </c>
      <c r="B308" s="166">
        <v>0</v>
      </c>
      <c r="C308" s="131">
        <v>0</v>
      </c>
      <c r="D308" s="166">
        <v>0</v>
      </c>
      <c r="E308" s="166">
        <v>1.32</v>
      </c>
      <c r="F308" s="131">
        <v>1298.2</v>
      </c>
      <c r="G308" s="166">
        <v>1.47</v>
      </c>
      <c r="H308" s="1"/>
      <c r="I308" s="73"/>
    </row>
    <row r="309" spans="1:9">
      <c r="A309" s="80">
        <v>2030</v>
      </c>
      <c r="B309" s="166">
        <v>0</v>
      </c>
      <c r="C309" s="131">
        <v>0</v>
      </c>
      <c r="D309" s="166">
        <v>0</v>
      </c>
      <c r="E309" s="166">
        <v>1.32</v>
      </c>
      <c r="F309" s="131">
        <v>1343</v>
      </c>
      <c r="G309" s="166">
        <v>1.47</v>
      </c>
      <c r="H309" s="1"/>
      <c r="I309" s="73"/>
    </row>
    <row r="310" spans="1:9">
      <c r="A310" s="80">
        <v>2031</v>
      </c>
      <c r="B310" s="166">
        <v>0</v>
      </c>
      <c r="C310" s="131">
        <v>0</v>
      </c>
      <c r="D310" s="166">
        <v>0</v>
      </c>
      <c r="E310" s="166">
        <v>1.32</v>
      </c>
      <c r="F310" s="131">
        <v>1389.4</v>
      </c>
      <c r="G310" s="166">
        <v>1.47</v>
      </c>
      <c r="H310" s="1"/>
      <c r="I310" s="73"/>
    </row>
    <row r="311" spans="1:9" ht="14.25" customHeight="1">
      <c r="A311" s="80">
        <v>2032</v>
      </c>
      <c r="B311" s="166">
        <v>0</v>
      </c>
      <c r="C311" s="131">
        <v>0</v>
      </c>
      <c r="D311" s="166">
        <v>0</v>
      </c>
      <c r="E311" s="166">
        <v>1.31</v>
      </c>
      <c r="F311" s="131">
        <v>1425.3</v>
      </c>
      <c r="G311" s="166">
        <v>1.46</v>
      </c>
      <c r="H311" s="1"/>
      <c r="I311" s="73"/>
    </row>
    <row r="312" spans="1:9" ht="14.25" customHeight="1">
      <c r="A312" s="84">
        <v>2033</v>
      </c>
      <c r="B312" s="167">
        <v>0</v>
      </c>
      <c r="C312" s="133">
        <v>0</v>
      </c>
      <c r="D312" s="167">
        <v>0</v>
      </c>
      <c r="E312" s="167">
        <v>1.31</v>
      </c>
      <c r="F312" s="133">
        <v>1474.2</v>
      </c>
      <c r="G312" s="167">
        <v>1.46</v>
      </c>
      <c r="H312" s="1"/>
      <c r="I312" s="73"/>
    </row>
    <row r="313" spans="1:9" ht="15.75">
      <c r="A313" s="165" t="s">
        <v>138</v>
      </c>
      <c r="B313" s="73"/>
      <c r="C313" s="73"/>
      <c r="D313" s="73"/>
      <c r="E313" s="73"/>
      <c r="F313" s="73"/>
      <c r="G313" s="73"/>
      <c r="H313"/>
      <c r="I313"/>
    </row>
    <row r="314" spans="1:9" ht="15.75">
      <c r="A314" s="165" t="s">
        <v>139</v>
      </c>
      <c r="B314" s="73"/>
      <c r="C314" s="73"/>
      <c r="D314" s="73"/>
      <c r="E314" s="73"/>
      <c r="F314" s="73"/>
      <c r="G314" s="73"/>
      <c r="H314"/>
      <c r="I314"/>
    </row>
    <row r="315" spans="1:9">
      <c r="A315" s="165"/>
      <c r="B315" s="73"/>
      <c r="C315" s="73"/>
      <c r="D315" s="73"/>
      <c r="E315" s="73"/>
      <c r="F315" s="73"/>
      <c r="G315" s="73"/>
      <c r="H315"/>
      <c r="I315"/>
    </row>
    <row r="316" spans="1:9" ht="14.25" customHeight="1">
      <c r="A316" s="165"/>
      <c r="B316" s="73"/>
      <c r="C316" s="73"/>
      <c r="D316" s="73"/>
      <c r="E316" s="73"/>
      <c r="F316" s="73"/>
      <c r="G316" s="73"/>
      <c r="H316"/>
      <c r="I316"/>
    </row>
    <row r="317" spans="1:9" ht="14.25" customHeight="1">
      <c r="A317" s="74"/>
      <c r="B317" s="192" t="s">
        <v>140</v>
      </c>
      <c r="C317" s="192"/>
      <c r="D317" s="192"/>
      <c r="E317" s="73"/>
      <c r="F317"/>
      <c r="G317" s="73"/>
      <c r="H317"/>
      <c r="I317"/>
    </row>
    <row r="318" spans="1:9" ht="14.25" customHeight="1">
      <c r="A318" s="75" t="s">
        <v>6</v>
      </c>
      <c r="B318" s="163" t="s">
        <v>141</v>
      </c>
      <c r="C318" s="97" t="s">
        <v>26</v>
      </c>
      <c r="D318" s="97" t="s">
        <v>97</v>
      </c>
      <c r="E318" s="73"/>
      <c r="F318"/>
      <c r="G318" s="73"/>
      <c r="H318"/>
      <c r="I318"/>
    </row>
    <row r="319" spans="1:9" ht="14.25" customHeight="1">
      <c r="A319" s="76">
        <v>2020</v>
      </c>
      <c r="B319" s="164">
        <v>5.82</v>
      </c>
      <c r="C319" s="129">
        <v>3658.4</v>
      </c>
      <c r="D319" s="164">
        <v>6</v>
      </c>
      <c r="E319" s="73"/>
      <c r="F319"/>
      <c r="G319" s="73"/>
      <c r="H319"/>
      <c r="I319"/>
    </row>
    <row r="320" spans="1:9" ht="14.25" customHeight="1">
      <c r="A320" s="76">
        <v>2021</v>
      </c>
      <c r="B320" s="164">
        <v>3.94</v>
      </c>
      <c r="C320" s="129">
        <v>2676.6</v>
      </c>
      <c r="D320" s="164">
        <v>4.17</v>
      </c>
      <c r="E320" s="101"/>
      <c r="F320"/>
      <c r="G320" s="73"/>
      <c r="H320"/>
      <c r="I320"/>
    </row>
    <row r="321" spans="1:9" ht="15">
      <c r="A321" s="76">
        <v>2022</v>
      </c>
      <c r="B321" s="164">
        <v>11.2</v>
      </c>
      <c r="C321" s="129">
        <v>8059.2</v>
      </c>
      <c r="D321" s="164">
        <v>11.7</v>
      </c>
      <c r="E321" s="101"/>
      <c r="F321"/>
      <c r="G321" s="73"/>
      <c r="H321"/>
      <c r="I321"/>
    </row>
    <row r="322" spans="1:9" ht="15">
      <c r="A322" s="76">
        <v>2023</v>
      </c>
      <c r="B322" s="164">
        <v>1.25</v>
      </c>
      <c r="C322" s="129">
        <v>1013.3</v>
      </c>
      <c r="D322" s="164">
        <v>1.41</v>
      </c>
      <c r="E322" s="101"/>
      <c r="F322"/>
      <c r="G322" s="73"/>
      <c r="H322"/>
      <c r="I322"/>
    </row>
    <row r="323" spans="1:9" ht="15">
      <c r="A323" s="76">
        <v>2024</v>
      </c>
      <c r="B323" s="164">
        <v>1.32</v>
      </c>
      <c r="C323" s="129">
        <v>1097.2</v>
      </c>
      <c r="D323" s="164">
        <v>1.51</v>
      </c>
      <c r="E323" s="101"/>
      <c r="F323"/>
      <c r="G323" s="73"/>
      <c r="H323"/>
      <c r="I323"/>
    </row>
    <row r="324" spans="1:9">
      <c r="A324" s="80">
        <v>2025</v>
      </c>
      <c r="B324" s="166">
        <v>4.3899999999999997</v>
      </c>
      <c r="C324" s="131">
        <v>3744.8</v>
      </c>
      <c r="D324" s="166">
        <v>4.96</v>
      </c>
      <c r="E324" s="101"/>
      <c r="F324"/>
      <c r="G324" s="73"/>
      <c r="H324"/>
      <c r="I324"/>
    </row>
    <row r="325" spans="1:9">
      <c r="A325" s="80">
        <v>2026</v>
      </c>
      <c r="B325" s="166">
        <v>1.79</v>
      </c>
      <c r="C325" s="131">
        <v>1610.7</v>
      </c>
      <c r="D325" s="166">
        <v>2.04</v>
      </c>
      <c r="E325" s="101"/>
      <c r="F325"/>
      <c r="G325" s="73"/>
      <c r="H325"/>
      <c r="I325"/>
    </row>
    <row r="326" spans="1:9">
      <c r="A326" s="80">
        <v>2027</v>
      </c>
      <c r="B326" s="166">
        <v>2.34</v>
      </c>
      <c r="C326" s="131">
        <v>2162.1999999999998</v>
      </c>
      <c r="D326" s="166">
        <v>2.63</v>
      </c>
      <c r="E326" s="101"/>
      <c r="F326"/>
      <c r="G326" s="73"/>
      <c r="H326"/>
      <c r="I326"/>
    </row>
    <row r="327" spans="1:9">
      <c r="A327" s="80">
        <v>2028</v>
      </c>
      <c r="B327" s="166">
        <v>2.4700000000000002</v>
      </c>
      <c r="C327" s="131">
        <v>2351.5</v>
      </c>
      <c r="D327" s="166">
        <v>2.75</v>
      </c>
      <c r="E327" s="101"/>
      <c r="F327"/>
      <c r="G327" s="73"/>
      <c r="H327"/>
      <c r="I327"/>
    </row>
    <row r="328" spans="1:9">
      <c r="A328" s="80">
        <v>2029</v>
      </c>
      <c r="B328" s="166">
        <v>2.58</v>
      </c>
      <c r="C328" s="131">
        <v>2537.4</v>
      </c>
      <c r="D328" s="166">
        <v>2.87</v>
      </c>
      <c r="E328" s="101"/>
      <c r="F328"/>
      <c r="G328" s="73"/>
      <c r="H328"/>
      <c r="I328"/>
    </row>
    <row r="329" spans="1:9">
      <c r="A329" s="80">
        <v>2030</v>
      </c>
      <c r="B329" s="166">
        <v>2.65</v>
      </c>
      <c r="C329" s="131">
        <v>2696.1</v>
      </c>
      <c r="D329" s="166">
        <v>2.95</v>
      </c>
      <c r="E329" s="101"/>
      <c r="F329"/>
      <c r="G329" s="73"/>
      <c r="H329"/>
      <c r="I329"/>
    </row>
    <row r="330" spans="1:9">
      <c r="A330" s="80">
        <v>2031</v>
      </c>
      <c r="B330" s="166">
        <v>2.7</v>
      </c>
      <c r="C330" s="131">
        <v>2841.9</v>
      </c>
      <c r="D330" s="166">
        <v>3.01</v>
      </c>
      <c r="E330" s="101"/>
      <c r="F330"/>
      <c r="G330" s="73"/>
      <c r="H330"/>
      <c r="I330"/>
    </row>
    <row r="331" spans="1:9">
      <c r="A331" s="80">
        <v>2032</v>
      </c>
      <c r="B331" s="166">
        <v>2.74</v>
      </c>
      <c r="C331" s="131">
        <v>2981.1</v>
      </c>
      <c r="D331" s="166">
        <v>3.05</v>
      </c>
      <c r="E331" s="101"/>
      <c r="F331"/>
      <c r="G331" s="73"/>
      <c r="H331"/>
      <c r="I331"/>
    </row>
    <row r="332" spans="1:9" ht="14.25" customHeight="1">
      <c r="A332" s="84">
        <v>2033</v>
      </c>
      <c r="B332" s="167">
        <v>2.78</v>
      </c>
      <c r="C332" s="133">
        <v>3128.5</v>
      </c>
      <c r="D332" s="167">
        <v>3.1</v>
      </c>
      <c r="E332" s="101"/>
      <c r="F332"/>
      <c r="G332" s="73"/>
      <c r="H332"/>
      <c r="I332"/>
    </row>
    <row r="333" spans="1:9" ht="14.25" customHeight="1">
      <c r="A333" s="73" t="s">
        <v>142</v>
      </c>
      <c r="B333"/>
      <c r="C333"/>
      <c r="D333"/>
      <c r="E333"/>
      <c r="F333" s="73"/>
      <c r="G333" s="73"/>
      <c r="H333"/>
      <c r="I333"/>
    </row>
    <row r="334" spans="1:9" ht="14.25" customHeight="1">
      <c r="A334"/>
      <c r="B334"/>
      <c r="C334"/>
      <c r="D334"/>
      <c r="E334"/>
      <c r="F334" s="1"/>
      <c r="G334" s="73"/>
      <c r="H334"/>
      <c r="I334"/>
    </row>
    <row r="335" spans="1:9" ht="14.25" customHeight="1">
      <c r="A335" s="74"/>
      <c r="B335" s="73"/>
      <c r="C335" s="73"/>
      <c r="D335" s="73"/>
      <c r="E335" s="73"/>
      <c r="F335" s="73"/>
      <c r="G335" s="73"/>
      <c r="H335" s="73"/>
      <c r="I335" s="73"/>
    </row>
    <row r="336" spans="1:9" ht="14.25" customHeight="1">
      <c r="A336" s="198" t="s">
        <v>143</v>
      </c>
      <c r="B336" s="198"/>
      <c r="C336" s="198"/>
      <c r="D336" s="198"/>
      <c r="E336" s="198"/>
      <c r="F336" s="198"/>
      <c r="G336" s="198"/>
      <c r="H336" s="198"/>
      <c r="I336" s="198"/>
    </row>
    <row r="337" spans="1:9" ht="14.25" customHeight="1">
      <c r="A337" s="65"/>
      <c r="B337" s="65"/>
      <c r="C337" s="65"/>
      <c r="D337" s="65"/>
      <c r="E337" s="65"/>
      <c r="F337" s="65"/>
      <c r="G337" s="65"/>
      <c r="H337" s="65"/>
      <c r="I337" s="73"/>
    </row>
    <row r="338" spans="1:9" ht="18" customHeight="1">
      <c r="A338" s="74"/>
      <c r="B338" s="73"/>
      <c r="C338" s="73"/>
      <c r="D338" s="73"/>
      <c r="E338" s="73"/>
      <c r="F338" s="74"/>
      <c r="H338"/>
      <c r="I338"/>
    </row>
    <row r="339" spans="1:9" ht="14.25" customHeight="1">
      <c r="A339" s="74"/>
      <c r="B339" s="188" t="s">
        <v>144</v>
      </c>
      <c r="C339" s="188"/>
      <c r="D339" s="96" t="s">
        <v>33</v>
      </c>
      <c r="E339" s="96" t="s">
        <v>145</v>
      </c>
      <c r="F339" s="96" t="s">
        <v>67</v>
      </c>
      <c r="H339" s="16" t="s">
        <v>214</v>
      </c>
      <c r="I339"/>
    </row>
    <row r="340" spans="1:9" ht="14.25" customHeight="1">
      <c r="A340" s="75" t="s">
        <v>6</v>
      </c>
      <c r="B340" s="98" t="s">
        <v>146</v>
      </c>
      <c r="C340" s="98" t="s">
        <v>147</v>
      </c>
      <c r="D340" s="98" t="s">
        <v>148</v>
      </c>
      <c r="E340" s="98" t="s">
        <v>148</v>
      </c>
      <c r="F340" s="98" t="s">
        <v>149</v>
      </c>
      <c r="G340" s="169" t="s">
        <v>215</v>
      </c>
      <c r="H340" s="170" t="s">
        <v>216</v>
      </c>
      <c r="I340"/>
    </row>
    <row r="341" spans="1:9" ht="14.25" customHeight="1">
      <c r="A341" s="76">
        <v>2020</v>
      </c>
      <c r="B341" s="129">
        <v>86294</v>
      </c>
      <c r="C341" s="129">
        <v>-0.3</v>
      </c>
      <c r="D341" s="129">
        <v>219.1</v>
      </c>
      <c r="E341" s="129">
        <v>10.9</v>
      </c>
      <c r="F341" s="129">
        <v>916.7</v>
      </c>
      <c r="G341" s="2">
        <v>2.9E-4</v>
      </c>
      <c r="H341" s="2">
        <v>1.6000000000000001E-4</v>
      </c>
      <c r="I341"/>
    </row>
    <row r="342" spans="1:9" ht="14.25" customHeight="1">
      <c r="A342" s="76">
        <v>2021</v>
      </c>
      <c r="B342" s="129">
        <v>90713.8</v>
      </c>
      <c r="C342" s="129">
        <v>5.0999999999999996</v>
      </c>
      <c r="D342" s="129">
        <v>237.3</v>
      </c>
      <c r="E342" s="129">
        <v>13</v>
      </c>
      <c r="F342" s="129">
        <v>798.1</v>
      </c>
      <c r="G342" s="2">
        <v>2.5999999999999998E-4</v>
      </c>
      <c r="H342" s="2">
        <v>3.8999999999999999E-4</v>
      </c>
      <c r="I342"/>
    </row>
    <row r="343" spans="1:9" ht="15">
      <c r="A343" s="76">
        <v>2022</v>
      </c>
      <c r="B343" s="129">
        <v>96517</v>
      </c>
      <c r="C343" s="129">
        <v>6.4</v>
      </c>
      <c r="D343" s="129">
        <v>265.8</v>
      </c>
      <c r="E343" s="129">
        <v>15.5</v>
      </c>
      <c r="F343" s="129">
        <v>603</v>
      </c>
      <c r="G343" s="2">
        <v>2.7E-4</v>
      </c>
      <c r="H343" s="2">
        <v>3.5E-4</v>
      </c>
      <c r="I343"/>
    </row>
    <row r="344" spans="1:9" ht="15">
      <c r="A344" s="76">
        <v>2023</v>
      </c>
      <c r="B344" s="129">
        <v>101102.39999999999</v>
      </c>
      <c r="C344" s="129">
        <v>4.8</v>
      </c>
      <c r="D344" s="129">
        <v>313.39999999999998</v>
      </c>
      <c r="E344" s="129">
        <v>19.5</v>
      </c>
      <c r="F344" s="129">
        <v>639</v>
      </c>
      <c r="G344" s="2">
        <v>2.4000000000000001E-4</v>
      </c>
      <c r="H344" s="2">
        <v>3.5E-4</v>
      </c>
      <c r="I344"/>
    </row>
    <row r="345" spans="1:9" ht="15">
      <c r="A345" s="80">
        <v>2024</v>
      </c>
      <c r="B345" s="131">
        <v>103485.7</v>
      </c>
      <c r="C345" s="131">
        <v>2.4</v>
      </c>
      <c r="D345" s="131">
        <v>358.7</v>
      </c>
      <c r="E345" s="131">
        <v>24</v>
      </c>
      <c r="F345" s="131">
        <v>714</v>
      </c>
      <c r="G345" s="2">
        <v>1.8000000000000001E-4</v>
      </c>
      <c r="H345" s="2">
        <v>3.5E-4</v>
      </c>
      <c r="I345"/>
    </row>
    <row r="346" spans="1:9" ht="15">
      <c r="A346" s="80">
        <v>2025</v>
      </c>
      <c r="B346" s="131">
        <v>107640.8</v>
      </c>
      <c r="C346" s="131">
        <v>4</v>
      </c>
      <c r="D346" s="131">
        <v>380.8</v>
      </c>
      <c r="E346" s="131">
        <v>27.2</v>
      </c>
      <c r="F346" s="131">
        <v>572.1</v>
      </c>
      <c r="G346" s="2">
        <v>2.1000000000000001E-4</v>
      </c>
      <c r="H346" s="2">
        <v>3.8000000000000002E-4</v>
      </c>
      <c r="I346"/>
    </row>
    <row r="347" spans="1:9">
      <c r="A347" s="80">
        <v>2026</v>
      </c>
      <c r="B347" s="131">
        <v>112366.8</v>
      </c>
      <c r="C347" s="131">
        <v>4.4000000000000004</v>
      </c>
      <c r="D347" s="131">
        <v>408.7</v>
      </c>
      <c r="E347" s="131">
        <v>31</v>
      </c>
      <c r="F347" s="131">
        <v>551.6</v>
      </c>
      <c r="G347" s="14">
        <v>2.1000000000000001E-4</v>
      </c>
      <c r="H347" s="14">
        <v>3.8000000000000002E-4</v>
      </c>
      <c r="I347"/>
    </row>
    <row r="348" spans="1:9">
      <c r="A348" s="80">
        <v>2027</v>
      </c>
      <c r="B348" s="131">
        <v>116772.9</v>
      </c>
      <c r="C348" s="131">
        <v>3.9</v>
      </c>
      <c r="D348" s="131">
        <v>443.6</v>
      </c>
      <c r="E348" s="131">
        <v>35.700000000000003</v>
      </c>
      <c r="F348" s="131">
        <v>556.9</v>
      </c>
      <c r="G348" s="14">
        <v>2.1000000000000001E-4</v>
      </c>
      <c r="H348" s="14">
        <v>3.8000000000000002E-4</v>
      </c>
      <c r="I348"/>
    </row>
    <row r="349" spans="1:9">
      <c r="A349" s="80">
        <v>2028</v>
      </c>
      <c r="B349" s="131">
        <v>121166.7</v>
      </c>
      <c r="C349" s="131">
        <v>3.8</v>
      </c>
      <c r="D349" s="131">
        <v>485</v>
      </c>
      <c r="E349" s="131">
        <v>41.5</v>
      </c>
      <c r="F349" s="131">
        <v>566.20000000000005</v>
      </c>
      <c r="G349" s="14">
        <v>2.1000000000000001E-4</v>
      </c>
      <c r="H349" s="14">
        <v>3.8000000000000002E-4</v>
      </c>
      <c r="I349"/>
    </row>
    <row r="350" spans="1:9">
      <c r="A350" s="80">
        <v>2029</v>
      </c>
      <c r="B350" s="131">
        <v>125071.8</v>
      </c>
      <c r="C350" s="131">
        <v>3.2</v>
      </c>
      <c r="D350" s="131">
        <v>532.20000000000005</v>
      </c>
      <c r="E350" s="131">
        <v>48.8</v>
      </c>
      <c r="F350" s="131">
        <v>577.70000000000005</v>
      </c>
      <c r="G350" s="14">
        <v>2.1000000000000001E-4</v>
      </c>
      <c r="H350" s="14">
        <v>3.8000000000000002E-4</v>
      </c>
      <c r="I350"/>
    </row>
    <row r="351" spans="1:9">
      <c r="A351" s="80">
        <v>2030</v>
      </c>
      <c r="B351" s="131">
        <v>129103.7</v>
      </c>
      <c r="C351" s="131">
        <v>3.2</v>
      </c>
      <c r="D351" s="131">
        <v>579.5</v>
      </c>
      <c r="E351" s="131">
        <v>57</v>
      </c>
      <c r="F351" s="131">
        <v>596.20000000000005</v>
      </c>
      <c r="G351" s="14">
        <v>2.1000000000000001E-4</v>
      </c>
      <c r="H351" s="14">
        <v>3.8000000000000002E-4</v>
      </c>
      <c r="I351"/>
    </row>
    <row r="352" spans="1:9">
      <c r="A352" s="80">
        <v>2031</v>
      </c>
      <c r="B352" s="131">
        <v>133266.5</v>
      </c>
      <c r="C352" s="131">
        <v>3.2</v>
      </c>
      <c r="D352" s="131">
        <v>627.79999999999995</v>
      </c>
      <c r="E352" s="131">
        <v>66</v>
      </c>
      <c r="F352" s="131">
        <v>615.29999999999995</v>
      </c>
      <c r="G352" s="14">
        <v>2.1000000000000001E-4</v>
      </c>
      <c r="H352" s="14">
        <v>3.8000000000000002E-4</v>
      </c>
      <c r="I352"/>
    </row>
    <row r="353" spans="1:9" ht="14.25" customHeight="1">
      <c r="A353" s="80">
        <v>2032</v>
      </c>
      <c r="B353" s="131">
        <v>137564.5</v>
      </c>
      <c r="C353" s="131">
        <v>3.2</v>
      </c>
      <c r="D353" s="131">
        <v>679</v>
      </c>
      <c r="E353" s="131">
        <v>76.3</v>
      </c>
      <c r="F353" s="131">
        <v>635</v>
      </c>
      <c r="G353" s="14">
        <v>2.1000000000000001E-4</v>
      </c>
      <c r="H353" s="14">
        <v>3.8000000000000002E-4</v>
      </c>
      <c r="I353"/>
    </row>
    <row r="354" spans="1:9">
      <c r="A354" s="84">
        <v>2033</v>
      </c>
      <c r="B354" s="133">
        <v>142002.1</v>
      </c>
      <c r="C354" s="133">
        <v>3.2</v>
      </c>
      <c r="D354" s="133">
        <v>732.1</v>
      </c>
      <c r="E354" s="133">
        <v>88.2</v>
      </c>
      <c r="F354" s="133">
        <v>655.29999999999995</v>
      </c>
      <c r="G354" s="60">
        <v>2.1000000000000001E-4</v>
      </c>
      <c r="H354" s="60">
        <v>3.8000000000000002E-4</v>
      </c>
      <c r="I354"/>
    </row>
    <row r="355" spans="1:9" ht="12.75">
      <c r="B355" s="40"/>
      <c r="C355" s="40"/>
      <c r="D355" s="40"/>
      <c r="E355" s="40"/>
      <c r="F355" s="40"/>
      <c r="G355" s="15"/>
    </row>
    <row r="356" spans="1:9" ht="12.75"/>
    <row r="358" spans="1:9" ht="14.25" customHeight="1">
      <c r="A358" s="189" t="s">
        <v>296</v>
      </c>
      <c r="B358" s="189"/>
      <c r="C358" s="189"/>
      <c r="D358" s="189"/>
      <c r="E358" s="189"/>
      <c r="F358" s="189"/>
      <c r="G358" s="189"/>
      <c r="H358" s="189"/>
      <c r="I358" s="189"/>
    </row>
    <row r="359" spans="1:9" ht="14.25" customHeight="1">
      <c r="A359" s="5"/>
      <c r="B359" s="67"/>
      <c r="C359" s="67"/>
      <c r="D359" s="67"/>
      <c r="E359" s="67"/>
      <c r="F359" s="67"/>
      <c r="G359" s="67"/>
      <c r="H359" s="67"/>
      <c r="I359" s="67"/>
    </row>
    <row r="360" spans="1:9" ht="14.25" customHeight="1">
      <c r="A360" s="67"/>
      <c r="B360" s="67"/>
      <c r="C360" s="67"/>
      <c r="D360" s="67"/>
      <c r="E360" s="67"/>
      <c r="F360" s="67"/>
      <c r="G360" s="67"/>
      <c r="H360" s="67"/>
      <c r="I360"/>
    </row>
    <row r="361" spans="1:9" ht="14.25" customHeight="1">
      <c r="A361" s="74"/>
      <c r="B361" s="91" t="s">
        <v>274</v>
      </c>
      <c r="C361" s="91"/>
      <c r="D361" s="91"/>
      <c r="E361" s="91"/>
      <c r="F361" s="91"/>
      <c r="G361" s="91"/>
      <c r="H361" s="91"/>
      <c r="I361"/>
    </row>
    <row r="362" spans="1:9" ht="14.25" customHeight="1">
      <c r="A362" s="75" t="s">
        <v>6</v>
      </c>
      <c r="B362" s="171" t="s">
        <v>275</v>
      </c>
      <c r="C362" s="171" t="s">
        <v>276</v>
      </c>
      <c r="D362" s="171" t="s">
        <v>277</v>
      </c>
      <c r="E362" s="171" t="s">
        <v>278</v>
      </c>
      <c r="F362" s="171" t="s">
        <v>279</v>
      </c>
      <c r="G362" s="171" t="s">
        <v>280</v>
      </c>
      <c r="H362" s="98" t="s">
        <v>18</v>
      </c>
      <c r="I362"/>
    </row>
    <row r="363" spans="1:9" ht="14.25" customHeight="1">
      <c r="A363" s="76">
        <v>2020</v>
      </c>
      <c r="B363" s="93">
        <v>1.05</v>
      </c>
      <c r="C363" s="93"/>
      <c r="D363" s="93"/>
      <c r="E363" s="93">
        <v>0</v>
      </c>
      <c r="F363" s="93"/>
      <c r="G363" s="93"/>
      <c r="H363" s="172">
        <v>0.52</v>
      </c>
      <c r="I363"/>
    </row>
    <row r="364" spans="1:9" ht="14.25" customHeight="1">
      <c r="A364" s="76">
        <v>2021</v>
      </c>
      <c r="B364" s="93">
        <v>0.72</v>
      </c>
      <c r="C364" s="93"/>
      <c r="D364" s="93"/>
      <c r="E364" s="93">
        <v>1.25</v>
      </c>
      <c r="F364" s="93"/>
      <c r="G364" s="93"/>
      <c r="H364" s="172">
        <v>0.98</v>
      </c>
      <c r="I364"/>
    </row>
    <row r="365" spans="1:9" ht="15">
      <c r="A365" s="76">
        <v>2022</v>
      </c>
      <c r="B365" s="93">
        <v>2.02</v>
      </c>
      <c r="C365" s="93"/>
      <c r="D365" s="93"/>
      <c r="E365" s="93">
        <v>2.23</v>
      </c>
      <c r="F365" s="93"/>
      <c r="G365" s="93"/>
      <c r="H365" s="172">
        <v>2.12</v>
      </c>
      <c r="I365"/>
    </row>
    <row r="366" spans="1:9" ht="15">
      <c r="A366" s="76">
        <v>2023</v>
      </c>
      <c r="B366" s="93">
        <v>1.08</v>
      </c>
      <c r="C366" s="93">
        <v>0.68</v>
      </c>
      <c r="D366" s="93">
        <v>0.74</v>
      </c>
      <c r="E366" s="93">
        <v>0.68</v>
      </c>
      <c r="F366" s="93">
        <v>0.67</v>
      </c>
      <c r="G366" s="93">
        <v>0.65</v>
      </c>
      <c r="H366" s="172">
        <v>0.75</v>
      </c>
      <c r="I366"/>
    </row>
    <row r="367" spans="1:9" ht="15">
      <c r="A367" s="76">
        <v>2024</v>
      </c>
      <c r="B367" s="93">
        <v>0.55000000000000004</v>
      </c>
      <c r="C367" s="93">
        <v>0.62</v>
      </c>
      <c r="D367" s="93">
        <v>0.64</v>
      </c>
      <c r="E367" s="93">
        <v>0.66</v>
      </c>
      <c r="F367" s="93">
        <v>0.79</v>
      </c>
      <c r="G367" s="93">
        <v>0.72</v>
      </c>
      <c r="H367" s="172">
        <v>0.66</v>
      </c>
      <c r="I367"/>
    </row>
    <row r="368" spans="1:9" ht="15">
      <c r="A368" s="80">
        <v>2025</v>
      </c>
      <c r="B368" s="93">
        <v>0.99</v>
      </c>
      <c r="C368" s="93">
        <v>0.92</v>
      </c>
      <c r="D368" s="93">
        <v>0.99</v>
      </c>
      <c r="E368" s="93">
        <v>1.02</v>
      </c>
      <c r="F368" s="94">
        <v>0.82</v>
      </c>
      <c r="G368" s="94">
        <v>0.82</v>
      </c>
      <c r="H368" s="173">
        <v>0.93</v>
      </c>
      <c r="I368"/>
    </row>
    <row r="369" spans="1:9">
      <c r="A369" s="80">
        <v>2026</v>
      </c>
      <c r="B369" s="94">
        <v>0.82</v>
      </c>
      <c r="C369" s="94">
        <v>0.78</v>
      </c>
      <c r="D369" s="94">
        <v>0.79</v>
      </c>
      <c r="E369" s="94">
        <v>0.79</v>
      </c>
      <c r="F369" s="94">
        <v>0.79</v>
      </c>
      <c r="G369" s="94">
        <v>0.8</v>
      </c>
      <c r="H369" s="173">
        <v>0.79</v>
      </c>
      <c r="I369"/>
    </row>
    <row r="370" spans="1:9">
      <c r="A370" s="80">
        <v>2027</v>
      </c>
      <c r="B370" s="94">
        <v>0.82</v>
      </c>
      <c r="C370" s="94">
        <v>0.79</v>
      </c>
      <c r="D370" s="94">
        <v>0.8</v>
      </c>
      <c r="E370" s="94">
        <v>0.81</v>
      </c>
      <c r="F370" s="94">
        <v>0.81</v>
      </c>
      <c r="G370" s="94">
        <v>0.82</v>
      </c>
      <c r="H370" s="173">
        <v>0.81</v>
      </c>
      <c r="I370"/>
    </row>
    <row r="371" spans="1:9">
      <c r="A371" s="80">
        <v>2028</v>
      </c>
      <c r="B371" s="94">
        <v>0.87</v>
      </c>
      <c r="C371" s="94">
        <v>0.84</v>
      </c>
      <c r="D371" s="94">
        <v>0.85</v>
      </c>
      <c r="E371" s="94">
        <v>0.85</v>
      </c>
      <c r="F371" s="94">
        <v>0.86</v>
      </c>
      <c r="G371" s="94">
        <v>0.87</v>
      </c>
      <c r="H371" s="173">
        <v>0.86</v>
      </c>
      <c r="I371"/>
    </row>
    <row r="372" spans="1:9">
      <c r="A372" s="80">
        <v>2029</v>
      </c>
      <c r="B372" s="94">
        <v>0.92</v>
      </c>
      <c r="C372" s="94">
        <v>0.89</v>
      </c>
      <c r="D372" s="94">
        <v>0.9</v>
      </c>
      <c r="E372" s="94">
        <v>0.91</v>
      </c>
      <c r="F372" s="94">
        <v>0.91</v>
      </c>
      <c r="G372" s="94">
        <v>0.92</v>
      </c>
      <c r="H372" s="173">
        <v>0.91</v>
      </c>
      <c r="I372"/>
    </row>
    <row r="373" spans="1:9">
      <c r="A373" s="80">
        <v>2030</v>
      </c>
      <c r="B373" s="94">
        <v>0.97</v>
      </c>
      <c r="C373" s="94">
        <v>0.95</v>
      </c>
      <c r="D373" s="94">
        <v>0.95</v>
      </c>
      <c r="E373" s="94">
        <v>0.96</v>
      </c>
      <c r="F373" s="94">
        <v>0.97</v>
      </c>
      <c r="G373" s="94">
        <v>0.97</v>
      </c>
      <c r="H373" s="173">
        <v>0.96</v>
      </c>
      <c r="I373"/>
    </row>
    <row r="374" spans="1:9">
      <c r="A374" s="80">
        <v>2031</v>
      </c>
      <c r="B374" s="94">
        <v>1.02</v>
      </c>
      <c r="C374" s="94">
        <v>0.99</v>
      </c>
      <c r="D374" s="94">
        <v>1</v>
      </c>
      <c r="E374" s="94">
        <v>1</v>
      </c>
      <c r="F374" s="94">
        <v>1.01</v>
      </c>
      <c r="G374" s="94">
        <v>1.01</v>
      </c>
      <c r="H374" s="173">
        <v>1</v>
      </c>
      <c r="I374"/>
    </row>
    <row r="375" spans="1:9" ht="14.25" customHeight="1">
      <c r="A375" s="80">
        <v>2032</v>
      </c>
      <c r="B375" s="94">
        <v>1.06</v>
      </c>
      <c r="C375" s="94">
        <v>1.02</v>
      </c>
      <c r="D375" s="94">
        <v>1.03</v>
      </c>
      <c r="E375" s="94">
        <v>1.04</v>
      </c>
      <c r="F375" s="94">
        <v>1.04</v>
      </c>
      <c r="G375" s="94">
        <v>1.05</v>
      </c>
      <c r="H375" s="173">
        <v>1.04</v>
      </c>
      <c r="I375"/>
    </row>
    <row r="376" spans="1:9" ht="14.25" customHeight="1">
      <c r="A376" s="84">
        <v>2033</v>
      </c>
      <c r="B376" s="95">
        <v>1.0900000000000001</v>
      </c>
      <c r="C376" s="95">
        <v>1.06</v>
      </c>
      <c r="D376" s="95">
        <v>1.06</v>
      </c>
      <c r="E376" s="95">
        <v>1.07</v>
      </c>
      <c r="F376" s="95">
        <v>1.08</v>
      </c>
      <c r="G376" s="95">
        <v>1.08</v>
      </c>
      <c r="H376" s="174">
        <v>1.07</v>
      </c>
      <c r="I376"/>
    </row>
    <row r="377" spans="1:9" ht="14.25" customHeight="1">
      <c r="I377"/>
    </row>
    <row r="378" spans="1:9" ht="14.25" customHeight="1">
      <c r="I378"/>
    </row>
    <row r="379" spans="1:9" ht="14.25" customHeight="1">
      <c r="A379" s="74"/>
      <c r="B379" s="91" t="s">
        <v>281</v>
      </c>
      <c r="C379" s="91"/>
      <c r="D379" s="91"/>
      <c r="E379" s="91"/>
      <c r="F379" s="91"/>
      <c r="G379" s="91"/>
      <c r="H379" s="91"/>
      <c r="I379"/>
    </row>
    <row r="380" spans="1:9" ht="14.25" customHeight="1">
      <c r="A380" s="75" t="s">
        <v>6</v>
      </c>
      <c r="B380" s="171" t="s">
        <v>282</v>
      </c>
      <c r="C380" s="171" t="s">
        <v>283</v>
      </c>
      <c r="D380" s="171" t="s">
        <v>284</v>
      </c>
      <c r="E380" s="171" t="s">
        <v>285</v>
      </c>
      <c r="F380" s="171" t="s">
        <v>286</v>
      </c>
      <c r="G380" s="171" t="s">
        <v>287</v>
      </c>
      <c r="H380" s="98" t="s">
        <v>19</v>
      </c>
      <c r="I380"/>
    </row>
    <row r="381" spans="1:9" ht="14.25" customHeight="1">
      <c r="A381" s="76">
        <v>2020</v>
      </c>
      <c r="B381" s="93">
        <v>0</v>
      </c>
      <c r="C381" s="93"/>
      <c r="D381" s="93"/>
      <c r="E381" s="93">
        <v>0.41</v>
      </c>
      <c r="F381" s="93"/>
      <c r="G381" s="93"/>
      <c r="H381" s="172">
        <v>0.2</v>
      </c>
      <c r="I381"/>
    </row>
    <row r="382" spans="1:9" ht="14.25" customHeight="1">
      <c r="A382" s="76">
        <v>2021</v>
      </c>
      <c r="B382" s="93">
        <v>1.63</v>
      </c>
      <c r="C382" s="93"/>
      <c r="D382" s="93"/>
      <c r="E382" s="93">
        <v>1.89</v>
      </c>
      <c r="F382" s="93"/>
      <c r="G382" s="93"/>
      <c r="H382" s="172">
        <v>1.76</v>
      </c>
      <c r="I382"/>
    </row>
    <row r="383" spans="1:9" ht="15">
      <c r="A383" s="76">
        <v>2022</v>
      </c>
      <c r="B383" s="93">
        <v>1.87</v>
      </c>
      <c r="C383" s="93"/>
      <c r="D383" s="93"/>
      <c r="E383" s="93">
        <v>1.35</v>
      </c>
      <c r="F383" s="93"/>
      <c r="G383" s="93"/>
      <c r="H383" s="172">
        <v>1.61</v>
      </c>
      <c r="I383"/>
    </row>
    <row r="384" spans="1:9" ht="15">
      <c r="A384" s="76">
        <v>2023</v>
      </c>
      <c r="B384" s="93">
        <v>0.67</v>
      </c>
      <c r="C384" s="93">
        <v>0.64</v>
      </c>
      <c r="D384" s="93">
        <v>0.66</v>
      </c>
      <c r="E384" s="93">
        <v>0.64</v>
      </c>
      <c r="F384" s="93">
        <v>0.56999999999999995</v>
      </c>
      <c r="G384" s="93">
        <v>0.46</v>
      </c>
      <c r="H384" s="172">
        <v>0.61</v>
      </c>
      <c r="I384"/>
    </row>
    <row r="385" spans="1:9" ht="15">
      <c r="A385" s="76">
        <v>2024</v>
      </c>
      <c r="B385" s="93">
        <v>0.8</v>
      </c>
      <c r="C385" s="93">
        <v>0.83</v>
      </c>
      <c r="D385" s="93">
        <v>0.86</v>
      </c>
      <c r="E385" s="93">
        <v>0.86</v>
      </c>
      <c r="F385" s="93">
        <v>0.9</v>
      </c>
      <c r="G385" s="93">
        <v>0.84</v>
      </c>
      <c r="H385" s="172">
        <v>0.85</v>
      </c>
      <c r="I385"/>
    </row>
    <row r="386" spans="1:9">
      <c r="A386" s="80">
        <v>2025</v>
      </c>
      <c r="B386" s="94">
        <v>0.82</v>
      </c>
      <c r="C386" s="94">
        <v>0.82</v>
      </c>
      <c r="D386" s="94">
        <v>0.82</v>
      </c>
      <c r="E386" s="94">
        <v>0.82</v>
      </c>
      <c r="F386" s="94">
        <v>0.82</v>
      </c>
      <c r="G386" s="94">
        <v>0.82</v>
      </c>
      <c r="H386" s="173">
        <v>0.82</v>
      </c>
      <c r="I386"/>
    </row>
    <row r="387" spans="1:9">
      <c r="A387" s="80">
        <v>2026</v>
      </c>
      <c r="B387" s="94">
        <v>0.8</v>
      </c>
      <c r="C387" s="94">
        <v>0.81</v>
      </c>
      <c r="D387" s="94">
        <v>0.81</v>
      </c>
      <c r="E387" s="94">
        <v>0.81</v>
      </c>
      <c r="F387" s="94">
        <v>0.82</v>
      </c>
      <c r="G387" s="94">
        <v>0.82</v>
      </c>
      <c r="H387" s="173">
        <v>0.81</v>
      </c>
      <c r="I387"/>
    </row>
    <row r="388" spans="1:9">
      <c r="A388" s="80">
        <v>2027</v>
      </c>
      <c r="B388" s="94">
        <v>0.83</v>
      </c>
      <c r="C388" s="94">
        <v>0.83</v>
      </c>
      <c r="D388" s="94">
        <v>0.84</v>
      </c>
      <c r="E388" s="94">
        <v>0.85</v>
      </c>
      <c r="F388" s="94">
        <v>0.85</v>
      </c>
      <c r="G388" s="94">
        <v>0.86</v>
      </c>
      <c r="H388" s="173">
        <v>0.84</v>
      </c>
      <c r="I388"/>
    </row>
    <row r="389" spans="1:9">
      <c r="A389" s="80">
        <v>2028</v>
      </c>
      <c r="B389" s="94">
        <v>0.87</v>
      </c>
      <c r="C389" s="94">
        <v>0.88</v>
      </c>
      <c r="D389" s="94">
        <v>0.89</v>
      </c>
      <c r="E389" s="94">
        <v>0.89</v>
      </c>
      <c r="F389" s="94">
        <v>0.9</v>
      </c>
      <c r="G389" s="94">
        <v>0.91</v>
      </c>
      <c r="H389" s="173">
        <v>0.89</v>
      </c>
      <c r="I389"/>
    </row>
    <row r="390" spans="1:9">
      <c r="A390" s="80">
        <v>2029</v>
      </c>
      <c r="B390" s="94">
        <v>0.93</v>
      </c>
      <c r="C390" s="94">
        <v>0.94</v>
      </c>
      <c r="D390" s="94">
        <v>0.94</v>
      </c>
      <c r="E390" s="94">
        <v>0.95</v>
      </c>
      <c r="F390" s="94">
        <v>0.96</v>
      </c>
      <c r="G390" s="94">
        <v>0.96</v>
      </c>
      <c r="H390" s="173">
        <v>0.95</v>
      </c>
      <c r="I390"/>
    </row>
    <row r="391" spans="1:9">
      <c r="A391" s="80">
        <v>2030</v>
      </c>
      <c r="B391" s="94">
        <v>0.98</v>
      </c>
      <c r="C391" s="94">
        <v>0.99</v>
      </c>
      <c r="D391" s="94">
        <v>0.99</v>
      </c>
      <c r="E391" s="94">
        <v>1</v>
      </c>
      <c r="F391" s="94">
        <v>1.01</v>
      </c>
      <c r="G391" s="94">
        <v>1.01</v>
      </c>
      <c r="H391" s="173">
        <v>1</v>
      </c>
      <c r="I391"/>
    </row>
    <row r="392" spans="1:9">
      <c r="A392" s="80">
        <v>2031</v>
      </c>
      <c r="B392" s="94">
        <v>1.02</v>
      </c>
      <c r="C392" s="94">
        <v>1.03</v>
      </c>
      <c r="D392" s="94">
        <v>1.03</v>
      </c>
      <c r="E392" s="94">
        <v>1.04</v>
      </c>
      <c r="F392" s="94">
        <v>1.04</v>
      </c>
      <c r="G392" s="94">
        <v>1.05</v>
      </c>
      <c r="H392" s="173">
        <v>1.03</v>
      </c>
      <c r="I392"/>
    </row>
    <row r="393" spans="1:9" ht="14.25" customHeight="1">
      <c r="A393" s="80">
        <v>2032</v>
      </c>
      <c r="B393" s="94">
        <v>1.05</v>
      </c>
      <c r="C393" s="94">
        <v>1.06</v>
      </c>
      <c r="D393" s="94">
        <v>1.07</v>
      </c>
      <c r="E393" s="94">
        <v>1.07</v>
      </c>
      <c r="F393" s="94">
        <v>1.08</v>
      </c>
      <c r="G393" s="94">
        <v>1.08</v>
      </c>
      <c r="H393" s="173">
        <v>1.07</v>
      </c>
      <c r="I393"/>
    </row>
    <row r="394" spans="1:9" ht="14.25" customHeight="1">
      <c r="A394" s="84">
        <v>2033</v>
      </c>
      <c r="B394" s="95">
        <v>1.0900000000000001</v>
      </c>
      <c r="C394" s="95">
        <v>1.0900000000000001</v>
      </c>
      <c r="D394" s="95">
        <v>1.1000000000000001</v>
      </c>
      <c r="E394" s="95">
        <v>1.1000000000000001</v>
      </c>
      <c r="F394" s="95">
        <v>1.1100000000000001</v>
      </c>
      <c r="G394" s="95">
        <v>1.1100000000000001</v>
      </c>
      <c r="H394" s="174">
        <v>1.1000000000000001</v>
      </c>
      <c r="I394"/>
    </row>
    <row r="395" spans="1:9" ht="12.75">
      <c r="I395"/>
    </row>
    <row r="396" spans="1:9" ht="12.75">
      <c r="I396"/>
    </row>
    <row r="397" spans="1:9" ht="12.75"/>
    <row r="399" spans="1:9" ht="14.25" customHeight="1">
      <c r="A399" s="74"/>
      <c r="B399" s="91" t="s">
        <v>306</v>
      </c>
      <c r="C399" s="91"/>
      <c r="D399" s="91"/>
      <c r="E399" s="91"/>
      <c r="F399" s="91"/>
      <c r="G399" s="91"/>
      <c r="H399" s="91"/>
    </row>
    <row r="400" spans="1:9" ht="14.25" customHeight="1">
      <c r="A400" s="75" t="s">
        <v>6</v>
      </c>
      <c r="B400" s="171" t="s">
        <v>112</v>
      </c>
      <c r="C400" s="171" t="s">
        <v>113</v>
      </c>
      <c r="D400" s="171" t="s">
        <v>114</v>
      </c>
      <c r="E400" s="171" t="s">
        <v>115</v>
      </c>
      <c r="F400" s="171" t="s">
        <v>288</v>
      </c>
      <c r="G400" s="171" t="s">
        <v>289</v>
      </c>
      <c r="H400" s="98" t="s">
        <v>18</v>
      </c>
    </row>
    <row r="401" spans="1:8" ht="14.25" customHeight="1">
      <c r="A401" s="76">
        <v>2020</v>
      </c>
      <c r="B401" s="93"/>
      <c r="C401" s="93"/>
      <c r="D401" s="93">
        <v>-60.540000000000006</v>
      </c>
      <c r="E401" s="93"/>
      <c r="F401" s="93"/>
      <c r="G401" s="93">
        <v>80.040000000000006</v>
      </c>
      <c r="H401" s="172">
        <v>-15.71</v>
      </c>
    </row>
    <row r="402" spans="1:8" ht="15">
      <c r="A402" s="76">
        <v>2021</v>
      </c>
      <c r="B402" s="93"/>
      <c r="C402" s="93"/>
      <c r="D402" s="93">
        <v>41.36</v>
      </c>
      <c r="E402" s="93"/>
      <c r="F402" s="93"/>
      <c r="G402" s="93">
        <v>30.69</v>
      </c>
      <c r="H402" s="172">
        <v>35.92</v>
      </c>
    </row>
    <row r="403" spans="1:8" ht="15">
      <c r="A403" s="76">
        <v>2022</v>
      </c>
      <c r="B403" s="93"/>
      <c r="C403" s="93"/>
      <c r="D403" s="93">
        <v>-26.09</v>
      </c>
      <c r="E403" s="93"/>
      <c r="F403" s="93"/>
      <c r="G403" s="93">
        <v>-34.950000000000003</v>
      </c>
      <c r="H403" s="172">
        <v>-30.66</v>
      </c>
    </row>
    <row r="404" spans="1:8" s="7" customFormat="1" ht="15">
      <c r="A404" s="76">
        <v>2023</v>
      </c>
      <c r="B404" s="93">
        <v>4.91</v>
      </c>
      <c r="C404" s="93">
        <v>0.41</v>
      </c>
      <c r="D404" s="93">
        <v>-0.9</v>
      </c>
      <c r="E404" s="93">
        <v>0.7</v>
      </c>
      <c r="F404" s="93">
        <v>-0.06</v>
      </c>
      <c r="G404" s="93">
        <v>2.0099999999999998</v>
      </c>
      <c r="H404" s="172">
        <v>7.17</v>
      </c>
    </row>
    <row r="405" spans="1:8" s="7" customFormat="1" ht="15">
      <c r="A405" s="76">
        <v>2024</v>
      </c>
      <c r="B405" s="93">
        <v>2.14</v>
      </c>
      <c r="C405" s="93">
        <v>2.0299999999999998</v>
      </c>
      <c r="D405" s="93">
        <v>2.94</v>
      </c>
      <c r="E405" s="93">
        <v>-1.19</v>
      </c>
      <c r="F405" s="93">
        <v>3.61</v>
      </c>
      <c r="G405" s="93">
        <v>1.32</v>
      </c>
      <c r="H405" s="172">
        <v>11.28</v>
      </c>
    </row>
    <row r="406" spans="1:8" ht="15">
      <c r="A406" s="80">
        <v>2025</v>
      </c>
      <c r="B406" s="93">
        <v>4.32</v>
      </c>
      <c r="C406" s="93">
        <v>0.27</v>
      </c>
      <c r="D406" s="94">
        <v>-4.2300000000000004</v>
      </c>
      <c r="E406" s="94">
        <v>0.4</v>
      </c>
      <c r="F406" s="94">
        <v>0.4</v>
      </c>
      <c r="G406" s="94">
        <v>0.4</v>
      </c>
      <c r="H406" s="173">
        <v>1.38</v>
      </c>
    </row>
    <row r="407" spans="1:8">
      <c r="A407" s="80">
        <v>2026</v>
      </c>
      <c r="B407" s="94">
        <v>0.44</v>
      </c>
      <c r="C407" s="94">
        <v>0.44</v>
      </c>
      <c r="D407" s="94">
        <v>0.44</v>
      </c>
      <c r="E407" s="94">
        <v>0.44</v>
      </c>
      <c r="F407" s="94">
        <v>0.44</v>
      </c>
      <c r="G407" s="94">
        <v>0.44</v>
      </c>
      <c r="H407" s="173">
        <v>2.67</v>
      </c>
    </row>
    <row r="408" spans="1:8">
      <c r="A408" s="80">
        <v>2027</v>
      </c>
      <c r="B408" s="94">
        <v>0.46</v>
      </c>
      <c r="C408" s="94">
        <v>0.46</v>
      </c>
      <c r="D408" s="94">
        <v>0.46</v>
      </c>
      <c r="E408" s="94">
        <v>0.46</v>
      </c>
      <c r="F408" s="94">
        <v>0.46</v>
      </c>
      <c r="G408" s="94">
        <v>0.46</v>
      </c>
      <c r="H408" s="173">
        <v>2.79</v>
      </c>
    </row>
    <row r="409" spans="1:8">
      <c r="A409" s="80">
        <v>2028</v>
      </c>
      <c r="B409" s="94">
        <v>0.47</v>
      </c>
      <c r="C409" s="94">
        <v>0.47</v>
      </c>
      <c r="D409" s="94">
        <v>0.47</v>
      </c>
      <c r="E409" s="94">
        <v>0.47</v>
      </c>
      <c r="F409" s="94">
        <v>0.47</v>
      </c>
      <c r="G409" s="94">
        <v>0.47</v>
      </c>
      <c r="H409" s="173">
        <v>2.85</v>
      </c>
    </row>
    <row r="410" spans="1:8">
      <c r="A410" s="80">
        <v>2029</v>
      </c>
      <c r="B410" s="94">
        <v>0.47</v>
      </c>
      <c r="C410" s="94">
        <v>0.47</v>
      </c>
      <c r="D410" s="94">
        <v>0.47</v>
      </c>
      <c r="E410" s="94">
        <v>0.47</v>
      </c>
      <c r="F410" s="94">
        <v>0.47</v>
      </c>
      <c r="G410" s="94">
        <v>0.47</v>
      </c>
      <c r="H410" s="173">
        <v>2.85</v>
      </c>
    </row>
    <row r="411" spans="1:8">
      <c r="A411" s="80">
        <v>2030</v>
      </c>
      <c r="B411" s="94">
        <v>0.47</v>
      </c>
      <c r="C411" s="94">
        <v>0.47</v>
      </c>
      <c r="D411" s="94">
        <v>0.47</v>
      </c>
      <c r="E411" s="94">
        <v>0.47</v>
      </c>
      <c r="F411" s="94">
        <v>0.47</v>
      </c>
      <c r="G411" s="94">
        <v>0.47</v>
      </c>
      <c r="H411" s="173">
        <v>2.85</v>
      </c>
    </row>
    <row r="412" spans="1:8">
      <c r="A412" s="80">
        <v>2031</v>
      </c>
      <c r="B412" s="94">
        <v>0.47</v>
      </c>
      <c r="C412" s="94">
        <v>0.47</v>
      </c>
      <c r="D412" s="94">
        <v>0.47</v>
      </c>
      <c r="E412" s="94">
        <v>0.47</v>
      </c>
      <c r="F412" s="94">
        <v>0.47</v>
      </c>
      <c r="G412" s="94">
        <v>0.47</v>
      </c>
      <c r="H412" s="173">
        <v>2.85</v>
      </c>
    </row>
    <row r="413" spans="1:8">
      <c r="A413" s="80">
        <v>2032</v>
      </c>
      <c r="B413" s="94">
        <v>0.47</v>
      </c>
      <c r="C413" s="94">
        <v>0.47</v>
      </c>
      <c r="D413" s="94">
        <v>0.47</v>
      </c>
      <c r="E413" s="94">
        <v>0.47</v>
      </c>
      <c r="F413" s="94">
        <v>0.47</v>
      </c>
      <c r="G413" s="94">
        <v>0.47</v>
      </c>
      <c r="H413" s="173">
        <v>2.85</v>
      </c>
    </row>
    <row r="414" spans="1:8">
      <c r="A414" s="84">
        <v>2033</v>
      </c>
      <c r="B414" s="95">
        <v>0.47</v>
      </c>
      <c r="C414" s="95">
        <v>0.47</v>
      </c>
      <c r="D414" s="95">
        <v>0.47</v>
      </c>
      <c r="E414" s="95">
        <v>0.47</v>
      </c>
      <c r="F414" s="95">
        <v>0.47</v>
      </c>
      <c r="G414" s="95">
        <v>0.47</v>
      </c>
      <c r="H414" s="174">
        <v>2.85</v>
      </c>
    </row>
    <row r="415" spans="1:8" ht="12.75"/>
    <row r="417" spans="1:8" ht="14.25" customHeight="1">
      <c r="A417" s="74"/>
      <c r="B417" s="91" t="s">
        <v>307</v>
      </c>
      <c r="C417" s="91"/>
      <c r="D417" s="91"/>
      <c r="E417" s="91"/>
      <c r="F417" s="91"/>
      <c r="G417" s="91"/>
      <c r="H417" s="91"/>
    </row>
    <row r="418" spans="1:8" ht="14.25" customHeight="1">
      <c r="A418" s="75" t="s">
        <v>6</v>
      </c>
      <c r="B418" s="171" t="s">
        <v>290</v>
      </c>
      <c r="C418" s="171" t="s">
        <v>291</v>
      </c>
      <c r="D418" s="171" t="s">
        <v>292</v>
      </c>
      <c r="E418" s="171" t="s">
        <v>293</v>
      </c>
      <c r="F418" s="171" t="s">
        <v>294</v>
      </c>
      <c r="G418" s="171" t="s">
        <v>295</v>
      </c>
      <c r="H418" s="98" t="s">
        <v>19</v>
      </c>
    </row>
    <row r="419" spans="1:8" ht="14.25" customHeight="1">
      <c r="A419" s="76">
        <v>2020</v>
      </c>
      <c r="B419" s="93"/>
      <c r="C419" s="93"/>
      <c r="D419" s="93">
        <v>22.29</v>
      </c>
      <c r="E419" s="93"/>
      <c r="F419" s="93"/>
      <c r="G419" s="93">
        <v>43.44</v>
      </c>
      <c r="H419" s="172">
        <v>32.44</v>
      </c>
    </row>
    <row r="420" spans="1:8" ht="15">
      <c r="A420" s="76">
        <v>2021</v>
      </c>
      <c r="B420" s="93"/>
      <c r="C420" s="93"/>
      <c r="D420" s="93">
        <v>3.48</v>
      </c>
      <c r="E420" s="93"/>
      <c r="F420" s="93"/>
      <c r="G420" s="93">
        <v>34.56</v>
      </c>
      <c r="H420" s="172">
        <v>18</v>
      </c>
    </row>
    <row r="421" spans="1:8" ht="15">
      <c r="A421" s="76">
        <v>2022</v>
      </c>
      <c r="B421" s="93"/>
      <c r="C421" s="93"/>
      <c r="D421" s="93">
        <v>-10.06</v>
      </c>
      <c r="E421" s="93"/>
      <c r="F421" s="93"/>
      <c r="G421" s="93">
        <v>17.07</v>
      </c>
      <c r="H421" s="172">
        <v>2.61</v>
      </c>
    </row>
    <row r="422" spans="1:8" s="7" customFormat="1" ht="15">
      <c r="A422" s="76">
        <v>2023</v>
      </c>
      <c r="B422" s="93">
        <v>1.21</v>
      </c>
      <c r="C422" s="93">
        <v>-0.85</v>
      </c>
      <c r="D422" s="93">
        <v>-2.06</v>
      </c>
      <c r="E422" s="93">
        <v>-3.67</v>
      </c>
      <c r="F422" s="93">
        <v>6.65</v>
      </c>
      <c r="G422" s="93">
        <v>4.1500000000000004</v>
      </c>
      <c r="H422" s="172">
        <v>5.16</v>
      </c>
    </row>
    <row r="423" spans="1:8" s="7" customFormat="1" ht="15">
      <c r="A423" s="76">
        <v>2024</v>
      </c>
      <c r="B423" s="93">
        <v>0.65</v>
      </c>
      <c r="C423" s="93">
        <v>0.97</v>
      </c>
      <c r="D423" s="93">
        <v>1.08</v>
      </c>
      <c r="E423" s="93">
        <v>-1.51</v>
      </c>
      <c r="F423" s="93">
        <v>4.21</v>
      </c>
      <c r="G423" s="93">
        <v>-0.79</v>
      </c>
      <c r="H423" s="172">
        <v>4.5999999999999996</v>
      </c>
    </row>
    <row r="424" spans="1:8">
      <c r="A424" s="80">
        <v>2025</v>
      </c>
      <c r="B424" s="94">
        <v>0.4</v>
      </c>
      <c r="C424" s="94">
        <v>0.4</v>
      </c>
      <c r="D424" s="94">
        <v>0.4</v>
      </c>
      <c r="E424" s="94">
        <v>0.4</v>
      </c>
      <c r="F424" s="94">
        <v>0.4</v>
      </c>
      <c r="G424" s="94">
        <v>0.4</v>
      </c>
      <c r="H424" s="173">
        <v>2.42</v>
      </c>
    </row>
    <row r="425" spans="1:8">
      <c r="A425" s="80">
        <v>2026</v>
      </c>
      <c r="B425" s="94">
        <v>0.44</v>
      </c>
      <c r="C425" s="94">
        <v>0.44</v>
      </c>
      <c r="D425" s="94">
        <v>0.44</v>
      </c>
      <c r="E425" s="94">
        <v>0.44</v>
      </c>
      <c r="F425" s="94">
        <v>0.44</v>
      </c>
      <c r="G425" s="94">
        <v>0.44</v>
      </c>
      <c r="H425" s="173">
        <v>2.67</v>
      </c>
    </row>
    <row r="426" spans="1:8">
      <c r="A426" s="80">
        <v>2027</v>
      </c>
      <c r="B426" s="94">
        <v>0.46</v>
      </c>
      <c r="C426" s="94">
        <v>0.46</v>
      </c>
      <c r="D426" s="94">
        <v>0.46</v>
      </c>
      <c r="E426" s="94">
        <v>0.46</v>
      </c>
      <c r="F426" s="94">
        <v>0.46</v>
      </c>
      <c r="G426" s="94">
        <v>0.46</v>
      </c>
      <c r="H426" s="173">
        <v>2.79</v>
      </c>
    </row>
    <row r="427" spans="1:8">
      <c r="A427" s="80">
        <v>2028</v>
      </c>
      <c r="B427" s="94">
        <v>0.47</v>
      </c>
      <c r="C427" s="94">
        <v>0.47</v>
      </c>
      <c r="D427" s="94">
        <v>0.47</v>
      </c>
      <c r="E427" s="94">
        <v>0.47</v>
      </c>
      <c r="F427" s="94">
        <v>0.47</v>
      </c>
      <c r="G427" s="94">
        <v>0.47</v>
      </c>
      <c r="H427" s="173">
        <v>2.85</v>
      </c>
    </row>
    <row r="428" spans="1:8">
      <c r="A428" s="80">
        <v>2029</v>
      </c>
      <c r="B428" s="94">
        <v>0.47</v>
      </c>
      <c r="C428" s="94">
        <v>0.47</v>
      </c>
      <c r="D428" s="94">
        <v>0.47</v>
      </c>
      <c r="E428" s="94">
        <v>0.47</v>
      </c>
      <c r="F428" s="94">
        <v>0.47</v>
      </c>
      <c r="G428" s="94">
        <v>0.47</v>
      </c>
      <c r="H428" s="173">
        <v>2.85</v>
      </c>
    </row>
    <row r="429" spans="1:8">
      <c r="A429" s="80">
        <v>2030</v>
      </c>
      <c r="B429" s="94">
        <v>0.47</v>
      </c>
      <c r="C429" s="94">
        <v>0.47</v>
      </c>
      <c r="D429" s="94">
        <v>0.47</v>
      </c>
      <c r="E429" s="94">
        <v>0.47</v>
      </c>
      <c r="F429" s="94">
        <v>0.47</v>
      </c>
      <c r="G429" s="94">
        <v>0.47</v>
      </c>
      <c r="H429" s="173">
        <v>2.85</v>
      </c>
    </row>
    <row r="430" spans="1:8">
      <c r="A430" s="80">
        <v>2031</v>
      </c>
      <c r="B430" s="94">
        <v>0.47</v>
      </c>
      <c r="C430" s="94">
        <v>0.47</v>
      </c>
      <c r="D430" s="94">
        <v>0.47</v>
      </c>
      <c r="E430" s="94">
        <v>0.47</v>
      </c>
      <c r="F430" s="94">
        <v>0.47</v>
      </c>
      <c r="G430" s="94">
        <v>0.47</v>
      </c>
      <c r="H430" s="173">
        <v>2.85</v>
      </c>
    </row>
    <row r="431" spans="1:8">
      <c r="A431" s="80">
        <v>2032</v>
      </c>
      <c r="B431" s="94">
        <v>0.47</v>
      </c>
      <c r="C431" s="94">
        <v>0.47</v>
      </c>
      <c r="D431" s="94">
        <v>0.47</v>
      </c>
      <c r="E431" s="94">
        <v>0.47</v>
      </c>
      <c r="F431" s="94">
        <v>0.47</v>
      </c>
      <c r="G431" s="94">
        <v>0.47</v>
      </c>
      <c r="H431" s="173">
        <v>2.85</v>
      </c>
    </row>
    <row r="432" spans="1:8">
      <c r="A432" s="84">
        <v>2033</v>
      </c>
      <c r="B432" s="95">
        <v>0.47</v>
      </c>
      <c r="C432" s="95">
        <v>0.47</v>
      </c>
      <c r="D432" s="95">
        <v>0.47</v>
      </c>
      <c r="E432" s="95">
        <v>0.47</v>
      </c>
      <c r="F432" s="95">
        <v>0.47</v>
      </c>
      <c r="G432" s="95">
        <v>0.47</v>
      </c>
      <c r="H432" s="174">
        <v>2.85</v>
      </c>
    </row>
    <row r="433" spans="1:1" ht="12.75"/>
    <row r="434" spans="1:1">
      <c r="A434" s="66" t="s">
        <v>297</v>
      </c>
    </row>
    <row r="435" spans="1:1">
      <c r="A435" s="66" t="s">
        <v>308</v>
      </c>
    </row>
    <row r="436" spans="1:1" ht="12.75"/>
    <row r="437" spans="1:1" ht="12.75"/>
  </sheetData>
  <customSheetViews>
    <customSheetView guid="{1C1C2D58-1425-46A1-B2CB-E5FD90BC63BE}">
      <selection activeCell="A3" sqref="A3"/>
      <rowBreaks count="3" manualBreakCount="3">
        <brk id="75" max="8" man="1"/>
        <brk id="149" max="8" man="1"/>
        <brk id="219" max="8" man="1"/>
      </rowBreaks>
      <pageMargins left="0" right="0" top="0" bottom="0" header="0" footer="0"/>
      <pageSetup paperSize="9" scale="68" orientation="portrait" r:id="rId1"/>
      <headerFooter alignWithMargins="0">
        <oddHeader>&amp;LEläketurvakeskus
Sergei Lahti&amp;R&amp;P(&amp;N)</oddHeader>
      </headerFooter>
    </customSheetView>
  </customSheetViews>
  <mergeCells count="37">
    <mergeCell ref="A358:I358"/>
    <mergeCell ref="B256:C256"/>
    <mergeCell ref="E256:F256"/>
    <mergeCell ref="A275:I275"/>
    <mergeCell ref="B276:D276"/>
    <mergeCell ref="B277:D277"/>
    <mergeCell ref="E277:G277"/>
    <mergeCell ref="A186:I186"/>
    <mergeCell ref="A208:I208"/>
    <mergeCell ref="B210:G210"/>
    <mergeCell ref="F211:G211"/>
    <mergeCell ref="A253:I253"/>
    <mergeCell ref="D100:F100"/>
    <mergeCell ref="D101:F101"/>
    <mergeCell ref="A165:I165"/>
    <mergeCell ref="E167:G167"/>
    <mergeCell ref="F168:G168"/>
    <mergeCell ref="A94:I94"/>
    <mergeCell ref="A5:I5"/>
    <mergeCell ref="G7:H7"/>
    <mergeCell ref="A25:I25"/>
    <mergeCell ref="D72:I72"/>
    <mergeCell ref="A70:I70"/>
    <mergeCell ref="A47:F47"/>
    <mergeCell ref="B50:C50"/>
    <mergeCell ref="D50:E50"/>
    <mergeCell ref="B51:C51"/>
    <mergeCell ref="D51:E51"/>
    <mergeCell ref="D96:F96"/>
    <mergeCell ref="D99:F99"/>
    <mergeCell ref="A141:I141"/>
    <mergeCell ref="A117:I117"/>
    <mergeCell ref="B297:D297"/>
    <mergeCell ref="E297:G297"/>
    <mergeCell ref="B317:D317"/>
    <mergeCell ref="A336:I336"/>
    <mergeCell ref="B339:C339"/>
  </mergeCells>
  <phoneticPr fontId="23" type="noConversion"/>
  <pageMargins left="0.74803149606299213" right="0.51181102362204722" top="0.78740157480314965" bottom="0.15748031496062992" header="0.51181102362204722" footer="0.31496062992125984"/>
  <pageSetup paperSize="9" scale="70" orientation="portrait" r:id="rId2"/>
  <headerFooter alignWithMargins="0">
    <oddHeader>&amp;LEläketurvakeskus
Vakuutusmatemaattinen yksikkö&amp;R&amp;P(&amp;N)</oddHeader>
  </headerFooter>
  <rowBreaks count="6" manualBreakCount="6">
    <brk id="69" max="8" man="1"/>
    <brk id="140" max="8" man="1"/>
    <brk id="205" max="8" man="1"/>
    <brk id="272" max="8" man="1"/>
    <brk id="333" max="8" man="1"/>
    <brk id="39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9E0D-2EC6-409A-A2E5-3D04FDAB9CAD}">
  <sheetPr codeName="Taul2"/>
  <dimension ref="A1:L204"/>
  <sheetViews>
    <sheetView zoomScaleNormal="100" zoomScaleSheetLayoutView="100" workbookViewId="0">
      <selection activeCell="A3" sqref="A3"/>
    </sheetView>
  </sheetViews>
  <sheetFormatPr defaultColWidth="9.140625" defaultRowHeight="14.25"/>
  <cols>
    <col min="1" max="1" width="6" style="14" customWidth="1"/>
    <col min="2" max="9" width="14.5703125" style="14" customWidth="1"/>
    <col min="10" max="10" width="14.140625" style="14" customWidth="1"/>
    <col min="11" max="11" width="10.7109375" style="14" customWidth="1"/>
    <col min="12" max="12" width="10.7109375" style="23" customWidth="1"/>
    <col min="13" max="16384" width="9.140625" style="14"/>
  </cols>
  <sheetData>
    <row r="1" spans="1:12" ht="15">
      <c r="A1" s="2" t="s">
        <v>150</v>
      </c>
      <c r="G1" s="61" t="s">
        <v>318</v>
      </c>
      <c r="H1" s="14" t="s">
        <v>319</v>
      </c>
      <c r="I1" s="61"/>
      <c r="L1" s="14"/>
    </row>
    <row r="2" spans="1:12">
      <c r="A2" s="62" t="s">
        <v>309</v>
      </c>
      <c r="C2" s="4"/>
      <c r="L2" s="14"/>
    </row>
    <row r="3" spans="1:12">
      <c r="A3" s="63"/>
      <c r="L3" s="14"/>
    </row>
    <row r="4" spans="1:12" ht="15">
      <c r="A4" s="2"/>
      <c r="L4" s="14"/>
    </row>
    <row r="5" spans="1:12">
      <c r="A5" s="7" t="s">
        <v>332</v>
      </c>
      <c r="L5" s="14"/>
    </row>
    <row r="6" spans="1:12">
      <c r="A6" s="7"/>
      <c r="L6" s="14"/>
    </row>
    <row r="7" spans="1:12" ht="15">
      <c r="A7" s="2"/>
      <c r="C7" s="19"/>
      <c r="L7" s="14"/>
    </row>
    <row r="8" spans="1:12">
      <c r="A8" s="20"/>
      <c r="B8" s="7" t="s">
        <v>151</v>
      </c>
      <c r="C8" s="7"/>
      <c r="D8" s="7"/>
      <c r="E8" s="7"/>
      <c r="F8" s="7"/>
      <c r="G8" s="7"/>
      <c r="H8" s="7"/>
      <c r="I8" s="7"/>
      <c r="J8" s="7"/>
      <c r="K8" s="7"/>
      <c r="L8" s="14"/>
    </row>
    <row r="9" spans="1:12">
      <c r="A9" s="20"/>
      <c r="B9" s="38"/>
      <c r="C9" s="38"/>
      <c r="D9" s="38"/>
      <c r="E9" s="38"/>
      <c r="F9" s="38"/>
      <c r="G9" s="38"/>
      <c r="H9" s="38"/>
      <c r="I9" s="38"/>
      <c r="J9" s="38"/>
      <c r="L9" s="14"/>
    </row>
    <row r="10" spans="1:12">
      <c r="B10" s="16"/>
      <c r="C10" s="16" t="s">
        <v>152</v>
      </c>
      <c r="D10" s="16" t="s">
        <v>47</v>
      </c>
      <c r="E10" s="16" t="s">
        <v>153</v>
      </c>
      <c r="F10" s="16" t="s">
        <v>154</v>
      </c>
      <c r="G10" s="16" t="s">
        <v>155</v>
      </c>
      <c r="H10" s="16" t="s">
        <v>156</v>
      </c>
      <c r="L10" s="14"/>
    </row>
    <row r="11" spans="1:12">
      <c r="A11" s="41" t="s">
        <v>6</v>
      </c>
      <c r="B11" s="9" t="s">
        <v>48</v>
      </c>
      <c r="C11" s="9" t="s">
        <v>76</v>
      </c>
      <c r="D11" s="9" t="s">
        <v>49</v>
      </c>
      <c r="E11" s="9" t="s">
        <v>157</v>
      </c>
      <c r="F11" s="9" t="s">
        <v>158</v>
      </c>
      <c r="G11" s="9" t="s">
        <v>158</v>
      </c>
      <c r="H11" s="9" t="s">
        <v>158</v>
      </c>
      <c r="I11" s="9" t="s">
        <v>52</v>
      </c>
      <c r="J11" s="23"/>
      <c r="L11" s="14"/>
    </row>
    <row r="12" spans="1:12" ht="15">
      <c r="A12" s="42">
        <v>2020</v>
      </c>
      <c r="B12" s="43">
        <v>13901.57</v>
      </c>
      <c r="C12" s="43">
        <v>155.35</v>
      </c>
      <c r="D12" s="43">
        <v>1050.46</v>
      </c>
      <c r="E12" s="43">
        <v>134.85</v>
      </c>
      <c r="F12" s="43">
        <v>0.78</v>
      </c>
      <c r="G12" s="43">
        <v>1037.8</v>
      </c>
      <c r="H12" s="43">
        <v>1.39</v>
      </c>
      <c r="I12" s="43">
        <v>16282.19</v>
      </c>
      <c r="J12" s="24"/>
      <c r="L12" s="14"/>
    </row>
    <row r="13" spans="1:12" ht="15">
      <c r="A13" s="42">
        <v>2021</v>
      </c>
      <c r="B13" s="43">
        <v>14214.214259099999</v>
      </c>
      <c r="C13" s="43">
        <v>176.56885812000002</v>
      </c>
      <c r="D13" s="43">
        <v>1021.0078074149999</v>
      </c>
      <c r="E13" s="43">
        <v>137.70973838999998</v>
      </c>
      <c r="F13" s="43">
        <v>1.20471748</v>
      </c>
      <c r="G13" s="43">
        <v>1045.2329101450002</v>
      </c>
      <c r="H13" s="43">
        <v>0.41430387000000002</v>
      </c>
      <c r="I13" s="43">
        <v>16596.352594519998</v>
      </c>
      <c r="J13" s="24"/>
      <c r="L13" s="14"/>
    </row>
    <row r="14" spans="1:12" ht="15">
      <c r="A14" s="42">
        <v>2022</v>
      </c>
      <c r="B14" s="43">
        <v>14722.697287620003</v>
      </c>
      <c r="C14" s="43">
        <v>209.90429340999998</v>
      </c>
      <c r="D14" s="43">
        <v>1020.1116495800001</v>
      </c>
      <c r="E14" s="43">
        <v>128.18356184999999</v>
      </c>
      <c r="F14" s="43">
        <v>1.79014261</v>
      </c>
      <c r="G14" s="43">
        <v>1099.9504132800005</v>
      </c>
      <c r="H14" s="43">
        <v>0.18342469</v>
      </c>
      <c r="I14" s="43">
        <v>17182.820773040006</v>
      </c>
      <c r="J14" s="24"/>
      <c r="L14" s="14"/>
    </row>
    <row r="15" spans="1:12" ht="15">
      <c r="A15" s="42">
        <v>2023</v>
      </c>
      <c r="B15" s="43">
        <v>15947.638990039999</v>
      </c>
      <c r="C15" s="43">
        <v>335.73810312000012</v>
      </c>
      <c r="D15" s="43">
        <v>1078.7766964549999</v>
      </c>
      <c r="E15" s="43">
        <v>115.42159647999999</v>
      </c>
      <c r="F15" s="43">
        <v>3.0357969499999999</v>
      </c>
      <c r="G15" s="43">
        <v>1188.1897501850001</v>
      </c>
      <c r="H15" s="43">
        <v>3.6399139999999996E-2</v>
      </c>
      <c r="I15" s="43">
        <v>18668.83733237</v>
      </c>
      <c r="J15" s="24"/>
      <c r="L15" s="14"/>
    </row>
    <row r="16" spans="1:12">
      <c r="A16" s="44">
        <v>2024</v>
      </c>
      <c r="B16" s="45">
        <v>17053.962</v>
      </c>
      <c r="C16" s="45">
        <v>405.09699999999998</v>
      </c>
      <c r="D16" s="45">
        <v>1126.856</v>
      </c>
      <c r="E16" s="45">
        <v>121.968</v>
      </c>
      <c r="F16" s="45">
        <v>4.09</v>
      </c>
      <c r="G16" s="45">
        <v>1263.2429999999999</v>
      </c>
      <c r="H16" s="45">
        <v>0</v>
      </c>
      <c r="I16" s="45">
        <v>19975.216</v>
      </c>
      <c r="J16" s="24"/>
      <c r="L16" s="14"/>
    </row>
    <row r="17" spans="1:12">
      <c r="A17" s="44">
        <v>2025</v>
      </c>
      <c r="B17" s="45">
        <v>17365.553</v>
      </c>
      <c r="C17" s="45">
        <v>370.07799999999997</v>
      </c>
      <c r="D17" s="45">
        <v>1204.021</v>
      </c>
      <c r="E17" s="45">
        <v>126.175</v>
      </c>
      <c r="F17" s="45">
        <v>5.6349999999999998</v>
      </c>
      <c r="G17" s="45">
        <v>1288.5830000000001</v>
      </c>
      <c r="H17" s="45">
        <v>0</v>
      </c>
      <c r="I17" s="45">
        <v>20360.044999999998</v>
      </c>
      <c r="J17" s="24"/>
      <c r="L17" s="14"/>
    </row>
    <row r="18" spans="1:12">
      <c r="A18" s="44">
        <v>2026</v>
      </c>
      <c r="B18" s="45">
        <v>17809.258999999998</v>
      </c>
      <c r="C18" s="45">
        <v>326.64</v>
      </c>
      <c r="D18" s="45">
        <v>1250.306</v>
      </c>
      <c r="E18" s="45">
        <v>130.702</v>
      </c>
      <c r="F18" s="45">
        <v>5.3109999999999999</v>
      </c>
      <c r="G18" s="45">
        <v>1316.6469999999999</v>
      </c>
      <c r="H18" s="45">
        <v>0</v>
      </c>
      <c r="I18" s="45">
        <v>20838.865000000002</v>
      </c>
      <c r="J18" s="24"/>
      <c r="L18" s="14"/>
    </row>
    <row r="19" spans="1:12">
      <c r="A19" s="44">
        <v>2027</v>
      </c>
      <c r="B19" s="45">
        <v>18412.064999999999</v>
      </c>
      <c r="C19" s="45">
        <v>320.34399999999999</v>
      </c>
      <c r="D19" s="45">
        <v>1278.008</v>
      </c>
      <c r="E19" s="45">
        <v>135.988</v>
      </c>
      <c r="F19" s="45">
        <v>5.0570000000000004</v>
      </c>
      <c r="G19" s="45">
        <v>1351.788</v>
      </c>
      <c r="H19" s="45">
        <v>0</v>
      </c>
      <c r="I19" s="45">
        <v>21503.25</v>
      </c>
      <c r="J19" s="24"/>
      <c r="L19" s="14"/>
    </row>
    <row r="20" spans="1:12">
      <c r="A20" s="44">
        <v>2028</v>
      </c>
      <c r="B20" s="45">
        <v>19137.892</v>
      </c>
      <c r="C20" s="45">
        <v>332.43200000000002</v>
      </c>
      <c r="D20" s="45">
        <v>1297.3900000000001</v>
      </c>
      <c r="E20" s="45">
        <v>141.59800000000001</v>
      </c>
      <c r="F20" s="45">
        <v>5.68</v>
      </c>
      <c r="G20" s="45">
        <v>1389.4469999999999</v>
      </c>
      <c r="H20" s="45">
        <v>0</v>
      </c>
      <c r="I20" s="45">
        <v>22304.438999999998</v>
      </c>
      <c r="J20" s="24"/>
      <c r="L20" s="14"/>
    </row>
    <row r="21" spans="1:12">
      <c r="A21" s="44">
        <v>2029</v>
      </c>
      <c r="B21" s="45">
        <v>20024.748</v>
      </c>
      <c r="C21" s="45">
        <v>330.57</v>
      </c>
      <c r="D21" s="45">
        <v>1304.4680000000001</v>
      </c>
      <c r="E21" s="45">
        <v>147.63200000000001</v>
      </c>
      <c r="F21" s="45">
        <v>7.2140000000000004</v>
      </c>
      <c r="G21" s="45">
        <v>1430.5260000000001</v>
      </c>
      <c r="H21" s="45">
        <v>0</v>
      </c>
      <c r="I21" s="45">
        <v>23245.157999999999</v>
      </c>
      <c r="J21" s="24"/>
      <c r="L21" s="14"/>
    </row>
    <row r="22" spans="1:12">
      <c r="A22" s="44">
        <v>2030</v>
      </c>
      <c r="B22" s="45">
        <v>20891.742999999999</v>
      </c>
      <c r="C22" s="45">
        <v>319.95400000000001</v>
      </c>
      <c r="D22" s="45">
        <v>1330.1489999999999</v>
      </c>
      <c r="E22" s="45">
        <v>153.83600000000001</v>
      </c>
      <c r="F22" s="45">
        <v>8.1929999999999996</v>
      </c>
      <c r="G22" s="45">
        <v>1472.42</v>
      </c>
      <c r="H22" s="45">
        <v>0</v>
      </c>
      <c r="I22" s="45">
        <v>24176.294999999998</v>
      </c>
      <c r="J22" s="24"/>
      <c r="L22" s="14"/>
    </row>
    <row r="23" spans="1:12">
      <c r="A23" s="44">
        <v>2031</v>
      </c>
      <c r="B23" s="45">
        <v>21708.357</v>
      </c>
      <c r="C23" s="45">
        <v>308.89600000000002</v>
      </c>
      <c r="D23" s="45">
        <v>1360.0139999999999</v>
      </c>
      <c r="E23" s="45">
        <v>160.21299999999999</v>
      </c>
      <c r="F23" s="45">
        <v>7.1849999999999996</v>
      </c>
      <c r="G23" s="45">
        <v>1515.116</v>
      </c>
      <c r="H23" s="45">
        <v>0</v>
      </c>
      <c r="I23" s="45">
        <v>25059.780999999999</v>
      </c>
      <c r="J23" s="24"/>
      <c r="L23" s="14"/>
    </row>
    <row r="24" spans="1:12">
      <c r="A24" s="44">
        <v>2032</v>
      </c>
      <c r="B24" s="45">
        <v>22509.616000000002</v>
      </c>
      <c r="C24" s="45">
        <v>301.56700000000001</v>
      </c>
      <c r="D24" s="45">
        <v>1376.806</v>
      </c>
      <c r="E24" s="45">
        <v>166.81200000000001</v>
      </c>
      <c r="F24" s="45">
        <v>6.8949999999999996</v>
      </c>
      <c r="G24" s="45">
        <v>1559.0889999999999</v>
      </c>
      <c r="H24" s="45">
        <v>0</v>
      </c>
      <c r="I24" s="45">
        <v>25920.785</v>
      </c>
      <c r="J24" s="24"/>
      <c r="L24" s="14"/>
    </row>
    <row r="25" spans="1:12">
      <c r="A25" s="46">
        <v>2033</v>
      </c>
      <c r="B25" s="47">
        <v>23278.763999999999</v>
      </c>
      <c r="C25" s="47">
        <v>298.95299999999997</v>
      </c>
      <c r="D25" s="47">
        <v>1398.954</v>
      </c>
      <c r="E25" s="47">
        <v>173.63900000000001</v>
      </c>
      <c r="F25" s="47">
        <v>7.0659999999999998</v>
      </c>
      <c r="G25" s="47">
        <v>1604.3489999999999</v>
      </c>
      <c r="H25" s="47">
        <v>0</v>
      </c>
      <c r="I25" s="47">
        <v>26761.724999999999</v>
      </c>
      <c r="J25" s="24"/>
      <c r="K25" s="23"/>
      <c r="L25" s="14"/>
    </row>
    <row r="26" spans="1:12">
      <c r="A26" s="48"/>
      <c r="B26" s="49"/>
      <c r="C26" s="49"/>
      <c r="D26" s="49"/>
      <c r="E26" s="49"/>
      <c r="F26" s="49"/>
      <c r="G26" s="49"/>
      <c r="H26" s="49"/>
      <c r="I26" s="49"/>
      <c r="J26" s="23"/>
      <c r="K26" s="23"/>
      <c r="L26" s="14"/>
    </row>
    <row r="27" spans="1:12" ht="15">
      <c r="A27" s="2"/>
      <c r="B27" s="25"/>
      <c r="C27" s="25"/>
      <c r="D27" s="25"/>
      <c r="E27" s="25"/>
      <c r="F27" s="25"/>
      <c r="G27" s="25"/>
      <c r="H27" s="25"/>
      <c r="I27" s="25"/>
      <c r="K27" s="23"/>
      <c r="L27" s="14"/>
    </row>
    <row r="28" spans="1:12">
      <c r="J28" s="23"/>
      <c r="K28" s="23"/>
      <c r="L28" s="14"/>
    </row>
    <row r="29" spans="1:12">
      <c r="B29" s="7" t="s">
        <v>160</v>
      </c>
      <c r="C29" s="7"/>
      <c r="D29" s="7"/>
      <c r="E29" s="7"/>
      <c r="F29" s="7"/>
      <c r="G29" s="7"/>
      <c r="H29" s="7"/>
      <c r="J29" s="23"/>
      <c r="K29" s="23"/>
      <c r="L29" s="14"/>
    </row>
    <row r="30" spans="1:12">
      <c r="A30" s="38"/>
      <c r="B30" s="38"/>
      <c r="C30" s="38"/>
      <c r="D30" s="38"/>
      <c r="E30" s="38"/>
      <c r="F30" s="38"/>
      <c r="G30" s="38"/>
      <c r="H30" s="38"/>
      <c r="J30" s="23"/>
      <c r="K30" s="23"/>
      <c r="L30" s="14"/>
    </row>
    <row r="31" spans="1:12">
      <c r="A31" s="39"/>
      <c r="B31" s="16"/>
      <c r="C31" s="16" t="s">
        <v>152</v>
      </c>
      <c r="D31" s="16" t="s">
        <v>47</v>
      </c>
      <c r="E31" s="16" t="s">
        <v>153</v>
      </c>
      <c r="F31" s="16" t="s">
        <v>154</v>
      </c>
      <c r="G31" s="16" t="s">
        <v>155</v>
      </c>
      <c r="H31" s="16" t="s">
        <v>156</v>
      </c>
      <c r="I31" s="39"/>
      <c r="J31" s="23"/>
      <c r="K31" s="23"/>
      <c r="L31" s="14"/>
    </row>
    <row r="32" spans="1:12">
      <c r="A32" s="8" t="s">
        <v>6</v>
      </c>
      <c r="B32" s="9" t="s">
        <v>48</v>
      </c>
      <c r="C32" s="9" t="s">
        <v>76</v>
      </c>
      <c r="D32" s="9" t="s">
        <v>49</v>
      </c>
      <c r="E32" s="9" t="s">
        <v>157</v>
      </c>
      <c r="F32" s="9" t="s">
        <v>158</v>
      </c>
      <c r="G32" s="9" t="s">
        <v>158</v>
      </c>
      <c r="H32" s="9" t="s">
        <v>158</v>
      </c>
      <c r="I32" s="9" t="s">
        <v>52</v>
      </c>
      <c r="J32" s="23"/>
      <c r="K32" s="23"/>
      <c r="L32" s="14"/>
    </row>
    <row r="33" spans="1:12" ht="15">
      <c r="A33" s="10">
        <v>2020</v>
      </c>
      <c r="B33" s="11">
        <v>153.9</v>
      </c>
      <c r="C33" s="11" t="s">
        <v>159</v>
      </c>
      <c r="D33" s="11">
        <v>1.1200000000000001</v>
      </c>
      <c r="E33" s="11" t="s">
        <v>159</v>
      </c>
      <c r="F33" s="11" t="s">
        <v>159</v>
      </c>
      <c r="G33" s="11">
        <v>34.35</v>
      </c>
      <c r="H33" s="11" t="s">
        <v>159</v>
      </c>
      <c r="I33" s="11">
        <v>189.37</v>
      </c>
      <c r="J33" s="23"/>
      <c r="K33" s="23"/>
      <c r="L33" s="14"/>
    </row>
    <row r="34" spans="1:12" ht="15">
      <c r="A34" s="10">
        <v>2021</v>
      </c>
      <c r="B34" s="11">
        <v>149.54092496922553</v>
      </c>
      <c r="C34" s="11" t="s">
        <v>159</v>
      </c>
      <c r="D34" s="11">
        <v>0.93642295038723877</v>
      </c>
      <c r="E34" s="11" t="s">
        <v>159</v>
      </c>
      <c r="F34" s="11" t="s">
        <v>159</v>
      </c>
      <c r="G34" s="11">
        <v>33.14603831038724</v>
      </c>
      <c r="H34" s="11" t="s">
        <v>159</v>
      </c>
      <c r="I34" s="11">
        <v>183.62338623000002</v>
      </c>
      <c r="J34" s="23"/>
      <c r="K34" s="23"/>
      <c r="L34" s="14"/>
    </row>
    <row r="35" spans="1:12" ht="15">
      <c r="A35" s="10">
        <v>2022</v>
      </c>
      <c r="B35" s="11">
        <v>146.88695214000001</v>
      </c>
      <c r="C35" s="11" t="s">
        <v>159</v>
      </c>
      <c r="D35" s="11">
        <v>0.79798568000000003</v>
      </c>
      <c r="E35" s="11" t="s">
        <v>159</v>
      </c>
      <c r="F35" s="11" t="s">
        <v>159</v>
      </c>
      <c r="G35" s="11">
        <v>32.829174389999999</v>
      </c>
      <c r="H35" s="11" t="s">
        <v>159</v>
      </c>
      <c r="I35" s="11">
        <v>180.51411221000004</v>
      </c>
      <c r="J35" s="23"/>
      <c r="K35" s="23"/>
      <c r="L35" s="14"/>
    </row>
    <row r="36" spans="1:12" ht="15">
      <c r="A36" s="10">
        <v>2023</v>
      </c>
      <c r="B36" s="11">
        <v>150.45247126999999</v>
      </c>
      <c r="C36" s="11" t="s">
        <v>159</v>
      </c>
      <c r="D36" s="11">
        <v>0.68946689000000005</v>
      </c>
      <c r="E36" s="11" t="s">
        <v>159</v>
      </c>
      <c r="F36" s="11" t="s">
        <v>159</v>
      </c>
      <c r="G36" s="11">
        <v>33.494130149999997</v>
      </c>
      <c r="H36" s="11" t="s">
        <v>159</v>
      </c>
      <c r="I36" s="11">
        <v>184.63606830999998</v>
      </c>
      <c r="J36" s="23"/>
      <c r="K36" s="23"/>
      <c r="L36" s="14"/>
    </row>
    <row r="37" spans="1:12">
      <c r="A37" s="12">
        <v>2024</v>
      </c>
      <c r="B37" s="13">
        <v>141.34800000000001</v>
      </c>
      <c r="C37" s="13" t="s">
        <v>159</v>
      </c>
      <c r="D37" s="13">
        <v>0.53200000000000003</v>
      </c>
      <c r="E37" s="13" t="s">
        <v>159</v>
      </c>
      <c r="F37" s="13" t="s">
        <v>159</v>
      </c>
      <c r="G37" s="13">
        <v>31.329000000000001</v>
      </c>
      <c r="H37" s="13" t="s">
        <v>159</v>
      </c>
      <c r="I37" s="13">
        <v>173.209</v>
      </c>
      <c r="J37" s="23"/>
      <c r="K37" s="23"/>
      <c r="L37" s="14"/>
    </row>
    <row r="38" spans="1:12">
      <c r="A38" s="12">
        <v>2025</v>
      </c>
      <c r="B38" s="13">
        <v>138.31100000000001</v>
      </c>
      <c r="C38" s="13" t="s">
        <v>159</v>
      </c>
      <c r="D38" s="13">
        <v>0.46100000000000002</v>
      </c>
      <c r="E38" s="13" t="s">
        <v>159</v>
      </c>
      <c r="F38" s="13" t="s">
        <v>159</v>
      </c>
      <c r="G38" s="13">
        <v>30.655999999999999</v>
      </c>
      <c r="H38" s="13" t="s">
        <v>159</v>
      </c>
      <c r="I38" s="13">
        <v>169.428</v>
      </c>
      <c r="J38" s="23"/>
      <c r="K38" s="23"/>
      <c r="L38" s="14"/>
    </row>
    <row r="39" spans="1:12">
      <c r="A39" s="12">
        <v>2026</v>
      </c>
      <c r="B39" s="13">
        <v>135.26599999999999</v>
      </c>
      <c r="C39" s="13" t="s">
        <v>159</v>
      </c>
      <c r="D39" s="13">
        <v>0.36699999999999999</v>
      </c>
      <c r="E39" s="13" t="s">
        <v>159</v>
      </c>
      <c r="F39" s="13" t="s">
        <v>159</v>
      </c>
      <c r="G39" s="13">
        <v>29.981000000000002</v>
      </c>
      <c r="H39" s="13" t="s">
        <v>159</v>
      </c>
      <c r="I39" s="13">
        <v>165.614</v>
      </c>
      <c r="J39" s="23"/>
      <c r="K39" s="23"/>
      <c r="L39" s="14"/>
    </row>
    <row r="40" spans="1:12">
      <c r="A40" s="12">
        <v>2027</v>
      </c>
      <c r="B40" s="13">
        <v>132.45099999999999</v>
      </c>
      <c r="C40" s="13" t="s">
        <v>159</v>
      </c>
      <c r="D40" s="13">
        <v>0.27</v>
      </c>
      <c r="E40" s="13" t="s">
        <v>159</v>
      </c>
      <c r="F40" s="13" t="s">
        <v>159</v>
      </c>
      <c r="G40" s="13">
        <v>29.356999999999999</v>
      </c>
      <c r="H40" s="13" t="s">
        <v>159</v>
      </c>
      <c r="I40" s="13">
        <v>162.078</v>
      </c>
      <c r="J40" s="23"/>
      <c r="K40" s="23"/>
      <c r="L40" s="14"/>
    </row>
    <row r="41" spans="1:12">
      <c r="A41" s="12">
        <v>2028</v>
      </c>
      <c r="B41" s="13">
        <v>129.50899999999999</v>
      </c>
      <c r="C41" s="13" t="s">
        <v>159</v>
      </c>
      <c r="D41" s="13">
        <v>0.18099999999999999</v>
      </c>
      <c r="E41" s="13" t="s">
        <v>159</v>
      </c>
      <c r="F41" s="13" t="s">
        <v>159</v>
      </c>
      <c r="G41" s="13">
        <v>28.704999999999998</v>
      </c>
      <c r="H41" s="13" t="s">
        <v>159</v>
      </c>
      <c r="I41" s="13">
        <v>158.39500000000001</v>
      </c>
      <c r="J41" s="23"/>
      <c r="L41" s="14"/>
    </row>
    <row r="42" spans="1:12">
      <c r="A42" s="12">
        <v>2029</v>
      </c>
      <c r="B42" s="13">
        <v>126.465</v>
      </c>
      <c r="C42" s="13" t="s">
        <v>159</v>
      </c>
      <c r="D42" s="13">
        <v>0.11600000000000001</v>
      </c>
      <c r="E42" s="13" t="s">
        <v>159</v>
      </c>
      <c r="F42" s="13" t="s">
        <v>159</v>
      </c>
      <c r="G42" s="13">
        <v>28.03</v>
      </c>
      <c r="H42" s="13" t="s">
        <v>159</v>
      </c>
      <c r="I42" s="13">
        <v>154.61099999999999</v>
      </c>
      <c r="J42" s="23"/>
      <c r="L42" s="14"/>
    </row>
    <row r="43" spans="1:12">
      <c r="A43" s="12">
        <v>2030</v>
      </c>
      <c r="B43" s="13">
        <v>123.05</v>
      </c>
      <c r="C43" s="13" t="s">
        <v>159</v>
      </c>
      <c r="D43" s="13">
        <v>8.6999999999999994E-2</v>
      </c>
      <c r="E43" s="13" t="s">
        <v>159</v>
      </c>
      <c r="F43" s="13" t="s">
        <v>159</v>
      </c>
      <c r="G43" s="13">
        <v>27.273</v>
      </c>
      <c r="H43" s="13" t="s">
        <v>159</v>
      </c>
      <c r="I43" s="13">
        <v>150.41</v>
      </c>
      <c r="J43" s="23"/>
      <c r="L43" s="14"/>
    </row>
    <row r="44" spans="1:12">
      <c r="A44" s="12">
        <v>2031</v>
      </c>
      <c r="B44" s="13">
        <v>119.342</v>
      </c>
      <c r="C44" s="13" t="s">
        <v>159</v>
      </c>
      <c r="D44" s="13">
        <v>6.6000000000000003E-2</v>
      </c>
      <c r="E44" s="13" t="s">
        <v>159</v>
      </c>
      <c r="F44" s="13" t="s">
        <v>159</v>
      </c>
      <c r="G44" s="13">
        <v>26.452000000000002</v>
      </c>
      <c r="H44" s="13" t="s">
        <v>159</v>
      </c>
      <c r="I44" s="13">
        <v>145.86000000000001</v>
      </c>
      <c r="J44" s="23"/>
      <c r="L44" s="14"/>
    </row>
    <row r="45" spans="1:12">
      <c r="A45" s="12">
        <v>2032</v>
      </c>
      <c r="B45" s="13">
        <v>115.372</v>
      </c>
      <c r="C45" s="13" t="s">
        <v>159</v>
      </c>
      <c r="D45" s="13">
        <v>4.8000000000000001E-2</v>
      </c>
      <c r="E45" s="13" t="s">
        <v>159</v>
      </c>
      <c r="F45" s="13" t="s">
        <v>159</v>
      </c>
      <c r="G45" s="13">
        <v>25.571000000000002</v>
      </c>
      <c r="H45" s="13" t="s">
        <v>159</v>
      </c>
      <c r="I45" s="13">
        <v>140.99100000000001</v>
      </c>
      <c r="J45" s="23"/>
      <c r="L45" s="14"/>
    </row>
    <row r="46" spans="1:12">
      <c r="A46" s="31">
        <v>2033</v>
      </c>
      <c r="B46" s="32">
        <v>111.17</v>
      </c>
      <c r="C46" s="32" t="s">
        <v>159</v>
      </c>
      <c r="D46" s="32">
        <v>3.5000000000000003E-2</v>
      </c>
      <c r="E46" s="32" t="s">
        <v>159</v>
      </c>
      <c r="F46" s="32" t="s">
        <v>159</v>
      </c>
      <c r="G46" s="32">
        <v>24.64</v>
      </c>
      <c r="H46" s="32" t="s">
        <v>159</v>
      </c>
      <c r="I46" s="32">
        <v>135.845</v>
      </c>
      <c r="J46" s="23"/>
      <c r="L46" s="14"/>
    </row>
    <row r="47" spans="1:12" ht="15">
      <c r="A47" s="2"/>
      <c r="B47" s="49"/>
      <c r="C47" s="49"/>
      <c r="D47" s="49"/>
      <c r="E47" s="49"/>
      <c r="F47" s="49"/>
      <c r="G47" s="49"/>
      <c r="H47" s="49"/>
      <c r="I47" s="49"/>
      <c r="J47" s="23"/>
      <c r="L47" s="14"/>
    </row>
    <row r="48" spans="1:12" ht="15">
      <c r="A48" s="2"/>
      <c r="B48" s="25"/>
      <c r="C48" s="25"/>
      <c r="D48" s="25"/>
      <c r="E48" s="25"/>
      <c r="F48" s="25"/>
      <c r="G48" s="25"/>
      <c r="H48" s="25"/>
      <c r="I48" s="25"/>
      <c r="J48" s="23"/>
      <c r="L48" s="14"/>
    </row>
    <row r="49" spans="1:12" ht="15">
      <c r="A49" s="2"/>
      <c r="B49" s="25"/>
      <c r="C49" s="25"/>
      <c r="D49" s="25"/>
      <c r="E49" s="25"/>
      <c r="F49" s="25"/>
      <c r="G49" s="25"/>
      <c r="H49" s="25"/>
      <c r="I49" s="25"/>
      <c r="L49" s="14"/>
    </row>
    <row r="50" spans="1:12" ht="15">
      <c r="A50" s="2"/>
      <c r="C50" s="19"/>
      <c r="L50" s="14"/>
    </row>
    <row r="51" spans="1:12" ht="15">
      <c r="A51" s="2"/>
      <c r="C51" s="19"/>
      <c r="L51" s="14"/>
    </row>
    <row r="52" spans="1:12" ht="15">
      <c r="A52" s="2"/>
      <c r="C52" s="19"/>
      <c r="L52" s="14"/>
    </row>
    <row r="53" spans="1:12" ht="15">
      <c r="A53" s="2" t="s">
        <v>161</v>
      </c>
      <c r="C53" s="19"/>
      <c r="L53" s="14"/>
    </row>
    <row r="54" spans="1:12" ht="15">
      <c r="A54" s="2"/>
      <c r="B54" s="2"/>
      <c r="C54" s="19"/>
      <c r="L54" s="14"/>
    </row>
    <row r="55" spans="1:12">
      <c r="A55" s="20"/>
      <c r="B55" s="7" t="s">
        <v>162</v>
      </c>
      <c r="C55" s="7"/>
      <c r="D55" s="7"/>
      <c r="E55" s="7"/>
      <c r="F55" s="7"/>
      <c r="G55" s="7"/>
      <c r="H55" s="7"/>
      <c r="I55" s="7"/>
      <c r="L55" s="14"/>
    </row>
    <row r="56" spans="1:12">
      <c r="A56" s="20"/>
      <c r="B56" s="38"/>
      <c r="C56" s="38"/>
      <c r="D56" s="38"/>
      <c r="E56" s="38"/>
      <c r="F56" s="38"/>
      <c r="G56" s="38"/>
      <c r="H56" s="38"/>
      <c r="I56" s="38"/>
      <c r="L56" s="14"/>
    </row>
    <row r="57" spans="1:12">
      <c r="B57" s="16" t="s">
        <v>48</v>
      </c>
      <c r="C57" s="16" t="s">
        <v>152</v>
      </c>
      <c r="D57" s="16" t="s">
        <v>47</v>
      </c>
      <c r="E57" s="16" t="s">
        <v>153</v>
      </c>
      <c r="F57" s="16" t="s">
        <v>154</v>
      </c>
      <c r="G57" s="16" t="s">
        <v>155</v>
      </c>
      <c r="H57" s="16" t="s">
        <v>156</v>
      </c>
      <c r="I57" s="19" t="s">
        <v>52</v>
      </c>
      <c r="L57" s="14"/>
    </row>
    <row r="58" spans="1:12">
      <c r="A58" s="41" t="s">
        <v>6</v>
      </c>
      <c r="B58" s="9" t="s">
        <v>163</v>
      </c>
      <c r="C58" s="9" t="s">
        <v>76</v>
      </c>
      <c r="D58" s="9" t="s">
        <v>49</v>
      </c>
      <c r="E58" s="9" t="s">
        <v>157</v>
      </c>
      <c r="F58" s="9" t="s">
        <v>158</v>
      </c>
      <c r="G58" s="9" t="s">
        <v>158</v>
      </c>
      <c r="H58" s="9" t="s">
        <v>158</v>
      </c>
      <c r="I58" s="9" t="s">
        <v>164</v>
      </c>
      <c r="L58" s="14"/>
    </row>
    <row r="59" spans="1:12" ht="15">
      <c r="A59" s="42">
        <v>2020</v>
      </c>
      <c r="B59" s="43">
        <v>3072.37</v>
      </c>
      <c r="C59" s="11" t="s">
        <v>159</v>
      </c>
      <c r="D59" s="43">
        <v>566.99</v>
      </c>
      <c r="E59" s="43">
        <v>85.77</v>
      </c>
      <c r="F59" s="11" t="s">
        <v>159</v>
      </c>
      <c r="G59" s="11" t="s">
        <v>159</v>
      </c>
      <c r="H59" s="11" t="s">
        <v>159</v>
      </c>
      <c r="I59" s="43">
        <v>3725.12</v>
      </c>
      <c r="L59" s="14"/>
    </row>
    <row r="60" spans="1:12" ht="15">
      <c r="A60" s="42">
        <v>2021</v>
      </c>
      <c r="B60" s="43">
        <v>3334.604351</v>
      </c>
      <c r="C60" s="11" t="s">
        <v>159</v>
      </c>
      <c r="D60" s="43">
        <v>555.87135580999995</v>
      </c>
      <c r="E60" s="43">
        <v>87.121540949999996</v>
      </c>
      <c r="F60" s="11" t="s">
        <v>159</v>
      </c>
      <c r="G60" s="11" t="s">
        <v>159</v>
      </c>
      <c r="H60" s="11" t="s">
        <v>159</v>
      </c>
      <c r="I60" s="43">
        <v>3977.5972477599994</v>
      </c>
      <c r="L60" s="14"/>
    </row>
    <row r="61" spans="1:12" ht="15">
      <c r="A61" s="42">
        <v>2022</v>
      </c>
      <c r="B61" s="43">
        <v>3544.223234</v>
      </c>
      <c r="C61" s="11" t="s">
        <v>159</v>
      </c>
      <c r="D61" s="43">
        <v>551.13994763000017</v>
      </c>
      <c r="E61" s="43">
        <v>80.184204569999991</v>
      </c>
      <c r="F61" s="11" t="s">
        <v>159</v>
      </c>
      <c r="G61" s="11" t="s">
        <v>159</v>
      </c>
      <c r="H61" s="11" t="s">
        <v>159</v>
      </c>
      <c r="I61" s="43">
        <v>4175.5473861999999</v>
      </c>
      <c r="L61" s="14"/>
    </row>
    <row r="62" spans="1:12" ht="15">
      <c r="A62" s="42">
        <v>2023</v>
      </c>
      <c r="B62" s="43">
        <v>4040.4081249999999</v>
      </c>
      <c r="C62" s="11" t="s">
        <v>159</v>
      </c>
      <c r="D62" s="43">
        <v>553.47009495000009</v>
      </c>
      <c r="E62" s="43">
        <v>68.901375059999992</v>
      </c>
      <c r="F62" s="11" t="s">
        <v>159</v>
      </c>
      <c r="G62" s="11" t="s">
        <v>159</v>
      </c>
      <c r="H62" s="11" t="s">
        <v>159</v>
      </c>
      <c r="I62" s="43">
        <v>4662.7795950099999</v>
      </c>
      <c r="L62" s="14"/>
    </row>
    <row r="63" spans="1:12">
      <c r="A63" s="44">
        <v>2024</v>
      </c>
      <c r="B63" s="45">
        <v>4185.5900581489022</v>
      </c>
      <c r="C63" s="13" t="s">
        <v>159</v>
      </c>
      <c r="D63" s="45">
        <v>578.13734701952148</v>
      </c>
      <c r="E63" s="45">
        <v>72.809276336549942</v>
      </c>
      <c r="F63" s="13" t="s">
        <v>159</v>
      </c>
      <c r="G63" s="13" t="s">
        <v>159</v>
      </c>
      <c r="H63" s="13" t="s">
        <v>159</v>
      </c>
      <c r="I63" s="45">
        <v>4836.5366815049738</v>
      </c>
      <c r="L63" s="14"/>
    </row>
    <row r="64" spans="1:12">
      <c r="A64" s="44">
        <v>2025</v>
      </c>
      <c r="B64" s="45">
        <v>4310.8609243623505</v>
      </c>
      <c r="C64" s="13" t="s">
        <v>159</v>
      </c>
      <c r="D64" s="45">
        <v>617.7897082254766</v>
      </c>
      <c r="E64" s="45">
        <v>75.294992480664732</v>
      </c>
      <c r="F64" s="13" t="s">
        <v>159</v>
      </c>
      <c r="G64" s="13" t="s">
        <v>159</v>
      </c>
      <c r="H64" s="13" t="s">
        <v>159</v>
      </c>
      <c r="I64" s="45">
        <v>5003.9456250684907</v>
      </c>
      <c r="L64" s="14"/>
    </row>
    <row r="65" spans="1:12">
      <c r="A65" s="44">
        <v>2026</v>
      </c>
      <c r="B65" s="45">
        <v>4618.3640715105666</v>
      </c>
      <c r="C65" s="13" t="s">
        <v>159</v>
      </c>
      <c r="D65" s="45">
        <v>642.41216891092427</v>
      </c>
      <c r="E65" s="45">
        <v>78.070231278452837</v>
      </c>
      <c r="F65" s="13" t="s">
        <v>159</v>
      </c>
      <c r="G65" s="13" t="s">
        <v>159</v>
      </c>
      <c r="H65" s="13" t="s">
        <v>159</v>
      </c>
      <c r="I65" s="45">
        <v>5338.8464716999433</v>
      </c>
      <c r="L65" s="14"/>
    </row>
    <row r="66" spans="1:12">
      <c r="A66" s="44">
        <v>2027</v>
      </c>
      <c r="B66" s="45">
        <v>4862.8300644482115</v>
      </c>
      <c r="C66" s="13" t="s">
        <v>159</v>
      </c>
      <c r="D66" s="45">
        <v>656.66941095101242</v>
      </c>
      <c r="E66" s="45">
        <v>81.200657661675223</v>
      </c>
      <c r="F66" s="13" t="s">
        <v>159</v>
      </c>
      <c r="G66" s="13" t="s">
        <v>159</v>
      </c>
      <c r="H66" s="13" t="s">
        <v>159</v>
      </c>
      <c r="I66" s="45">
        <v>5600.7001330609</v>
      </c>
      <c r="L66" s="14"/>
    </row>
    <row r="67" spans="1:12">
      <c r="A67" s="44">
        <v>2028</v>
      </c>
      <c r="B67" s="45">
        <v>5116.5146046420859</v>
      </c>
      <c r="C67" s="13" t="s">
        <v>159</v>
      </c>
      <c r="D67" s="45">
        <v>666.86275669402107</v>
      </c>
      <c r="E67" s="45">
        <v>84.54837527363388</v>
      </c>
      <c r="F67" s="13" t="s">
        <v>159</v>
      </c>
      <c r="G67" s="13" t="s">
        <v>159</v>
      </c>
      <c r="H67" s="13" t="s">
        <v>159</v>
      </c>
      <c r="I67" s="45">
        <v>5867.9257366097409</v>
      </c>
      <c r="L67" s="14"/>
    </row>
    <row r="68" spans="1:12" s="23" customFormat="1">
      <c r="A68" s="44">
        <v>2029</v>
      </c>
      <c r="B68" s="45">
        <v>5366.4392524384466</v>
      </c>
      <c r="C68" s="13" t="s">
        <v>159</v>
      </c>
      <c r="D68" s="45">
        <v>670.57315917104154</v>
      </c>
      <c r="E68" s="45">
        <v>88.122338423205278</v>
      </c>
      <c r="F68" s="13" t="s">
        <v>159</v>
      </c>
      <c r="G68" s="13" t="s">
        <v>159</v>
      </c>
      <c r="H68" s="13" t="s">
        <v>159</v>
      </c>
      <c r="I68" s="45">
        <v>6125.1347500326938</v>
      </c>
      <c r="J68" s="14"/>
    </row>
    <row r="69" spans="1:12">
      <c r="A69" s="44">
        <v>2030</v>
      </c>
      <c r="B69" s="45">
        <v>5609.797774524849</v>
      </c>
      <c r="C69" s="13" t="s">
        <v>159</v>
      </c>
      <c r="D69" s="45">
        <v>683.85200830132885</v>
      </c>
      <c r="E69" s="45">
        <v>91.795992878268322</v>
      </c>
      <c r="F69" s="13" t="s">
        <v>159</v>
      </c>
      <c r="G69" s="13" t="s">
        <v>159</v>
      </c>
      <c r="H69" s="13" t="s">
        <v>159</v>
      </c>
      <c r="I69" s="45">
        <v>6385.4457757044456</v>
      </c>
    </row>
    <row r="70" spans="1:12">
      <c r="A70" s="44">
        <v>2031</v>
      </c>
      <c r="B70" s="45">
        <v>5853.7747271352991</v>
      </c>
      <c r="C70" s="13" t="s">
        <v>159</v>
      </c>
      <c r="D70" s="45">
        <v>699.20410638206431</v>
      </c>
      <c r="E70" s="45">
        <v>95.572323408448483</v>
      </c>
      <c r="F70" s="13" t="s">
        <v>159</v>
      </c>
      <c r="G70" s="13" t="s">
        <v>159</v>
      </c>
      <c r="H70" s="13" t="s">
        <v>159</v>
      </c>
      <c r="I70" s="45">
        <v>6648.5511569258106</v>
      </c>
    </row>
    <row r="71" spans="1:12">
      <c r="A71" s="44">
        <v>2032</v>
      </c>
      <c r="B71" s="45">
        <v>6103.0146988636152</v>
      </c>
      <c r="C71" s="13" t="s">
        <v>159</v>
      </c>
      <c r="D71" s="45">
        <v>707.75260279690281</v>
      </c>
      <c r="E71" s="45">
        <v>99.479983802150556</v>
      </c>
      <c r="F71" s="13" t="s">
        <v>159</v>
      </c>
      <c r="G71" s="13" t="s">
        <v>159</v>
      </c>
      <c r="H71" s="13" t="s">
        <v>159</v>
      </c>
      <c r="I71" s="45">
        <v>6910.2472854626685</v>
      </c>
    </row>
    <row r="72" spans="1:12">
      <c r="A72" s="46">
        <v>2033</v>
      </c>
      <c r="B72" s="47">
        <v>6161.6073043514043</v>
      </c>
      <c r="C72" s="32" t="s">
        <v>159</v>
      </c>
      <c r="D72" s="47">
        <v>718.97872511433661</v>
      </c>
      <c r="E72" s="47">
        <v>103.52195882900007</v>
      </c>
      <c r="F72" s="32" t="s">
        <v>159</v>
      </c>
      <c r="G72" s="32" t="s">
        <v>159</v>
      </c>
      <c r="H72" s="32" t="s">
        <v>159</v>
      </c>
      <c r="I72" s="47">
        <v>6984.1079882947415</v>
      </c>
    </row>
    <row r="73" spans="1:12">
      <c r="A73" s="48"/>
      <c r="B73" s="49"/>
      <c r="C73" s="49"/>
      <c r="D73" s="49"/>
      <c r="E73" s="49"/>
      <c r="F73" s="49"/>
      <c r="G73" s="49"/>
      <c r="H73" s="49"/>
      <c r="I73" s="49"/>
    </row>
    <row r="74" spans="1:12">
      <c r="A74" s="48"/>
      <c r="B74" s="48"/>
      <c r="C74" s="48"/>
      <c r="D74" s="48"/>
      <c r="E74" s="48"/>
      <c r="F74" s="48"/>
      <c r="G74" s="48"/>
      <c r="H74" s="48"/>
      <c r="I74" s="48"/>
    </row>
    <row r="75" spans="1:12">
      <c r="A75" s="48"/>
      <c r="B75" s="48"/>
      <c r="C75" s="48"/>
      <c r="D75" s="48"/>
      <c r="E75" s="48"/>
      <c r="F75" s="48"/>
      <c r="G75" s="48"/>
      <c r="H75" s="48"/>
      <c r="I75" s="48"/>
    </row>
    <row r="76" spans="1:12">
      <c r="A76" s="7" t="s">
        <v>161</v>
      </c>
      <c r="C76" s="19"/>
    </row>
    <row r="77" spans="1:12" ht="15">
      <c r="A77" s="2"/>
      <c r="B77" s="2"/>
      <c r="C77" s="19"/>
    </row>
    <row r="78" spans="1:12">
      <c r="A78" s="20"/>
      <c r="B78" s="7" t="s">
        <v>162</v>
      </c>
      <c r="C78" s="7"/>
      <c r="D78" s="7"/>
      <c r="E78" s="7"/>
      <c r="F78" s="7"/>
      <c r="G78" s="7"/>
      <c r="H78" s="7"/>
      <c r="I78" s="7"/>
    </row>
    <row r="79" spans="1:12">
      <c r="A79" s="20"/>
      <c r="B79" s="38"/>
      <c r="C79" s="38"/>
      <c r="D79" s="38"/>
      <c r="E79" s="38"/>
      <c r="F79" s="38"/>
      <c r="G79" s="38"/>
      <c r="H79" s="38"/>
      <c r="I79" s="38"/>
      <c r="J79" s="23"/>
    </row>
    <row r="80" spans="1:12" s="23" customFormat="1">
      <c r="A80" s="14"/>
      <c r="B80" s="16" t="s">
        <v>48</v>
      </c>
      <c r="C80" s="16" t="s">
        <v>152</v>
      </c>
      <c r="D80" s="16" t="s">
        <v>47</v>
      </c>
      <c r="E80" s="16" t="s">
        <v>153</v>
      </c>
      <c r="F80" s="16" t="s">
        <v>154</v>
      </c>
      <c r="G80" s="16" t="s">
        <v>155</v>
      </c>
      <c r="H80" s="16" t="s">
        <v>156</v>
      </c>
      <c r="I80" s="19" t="s">
        <v>52</v>
      </c>
      <c r="J80" s="14"/>
    </row>
    <row r="81" spans="1:10" s="23" customFormat="1">
      <c r="A81" s="41" t="s">
        <v>6</v>
      </c>
      <c r="B81" s="9" t="s">
        <v>163</v>
      </c>
      <c r="C81" s="9" t="s">
        <v>76</v>
      </c>
      <c r="D81" s="9" t="s">
        <v>49</v>
      </c>
      <c r="E81" s="9" t="s">
        <v>157</v>
      </c>
      <c r="F81" s="9" t="s">
        <v>158</v>
      </c>
      <c r="G81" s="9" t="s">
        <v>158</v>
      </c>
      <c r="H81" s="9" t="s">
        <v>158</v>
      </c>
      <c r="I81" s="9" t="s">
        <v>164</v>
      </c>
      <c r="J81" s="14"/>
    </row>
    <row r="82" spans="1:10" s="23" customFormat="1" ht="15">
      <c r="A82" s="42">
        <v>2020</v>
      </c>
      <c r="B82" s="43">
        <v>3072.37</v>
      </c>
      <c r="C82" s="11" t="s">
        <v>159</v>
      </c>
      <c r="D82" s="43">
        <v>566.99</v>
      </c>
      <c r="E82" s="43">
        <v>85.77</v>
      </c>
      <c r="F82" s="11" t="s">
        <v>159</v>
      </c>
      <c r="G82" s="11" t="s">
        <v>159</v>
      </c>
      <c r="H82" s="11" t="s">
        <v>159</v>
      </c>
      <c r="I82" s="43">
        <v>3725.12</v>
      </c>
      <c r="J82" s="14"/>
    </row>
    <row r="83" spans="1:10" s="23" customFormat="1" ht="15">
      <c r="A83" s="42">
        <v>2021</v>
      </c>
      <c r="B83" s="43">
        <v>3334.604351</v>
      </c>
      <c r="C83" s="11" t="s">
        <v>159</v>
      </c>
      <c r="D83" s="43">
        <v>555.87135580999995</v>
      </c>
      <c r="E83" s="43">
        <v>87.121540949999996</v>
      </c>
      <c r="F83" s="11" t="s">
        <v>159</v>
      </c>
      <c r="G83" s="11" t="s">
        <v>159</v>
      </c>
      <c r="H83" s="11" t="s">
        <v>159</v>
      </c>
      <c r="I83" s="43">
        <v>3977.5972477599994</v>
      </c>
      <c r="J83" s="14"/>
    </row>
    <row r="84" spans="1:10" s="23" customFormat="1" ht="15">
      <c r="A84" s="42">
        <v>2022</v>
      </c>
      <c r="B84" s="43">
        <v>3544.223234</v>
      </c>
      <c r="C84" s="11" t="s">
        <v>159</v>
      </c>
      <c r="D84" s="43">
        <v>551.13994763000017</v>
      </c>
      <c r="E84" s="43">
        <v>80.184204569999991</v>
      </c>
      <c r="F84" s="11" t="s">
        <v>159</v>
      </c>
      <c r="G84" s="11" t="s">
        <v>159</v>
      </c>
      <c r="H84" s="11" t="s">
        <v>159</v>
      </c>
      <c r="I84" s="43">
        <v>4175.5473861999999</v>
      </c>
      <c r="J84" s="14"/>
    </row>
    <row r="85" spans="1:10" s="23" customFormat="1" ht="15">
      <c r="A85" s="42">
        <v>2023</v>
      </c>
      <c r="B85" s="43">
        <v>4040.4081249999999</v>
      </c>
      <c r="C85" s="11" t="s">
        <v>159</v>
      </c>
      <c r="D85" s="43">
        <v>553.47009495000009</v>
      </c>
      <c r="E85" s="43">
        <v>68.901375059999992</v>
      </c>
      <c r="F85" s="11" t="s">
        <v>159</v>
      </c>
      <c r="G85" s="11" t="s">
        <v>159</v>
      </c>
      <c r="H85" s="11" t="s">
        <v>159</v>
      </c>
      <c r="I85" s="43">
        <v>4662.7795950099999</v>
      </c>
      <c r="J85" s="14"/>
    </row>
    <row r="86" spans="1:10" s="23" customFormat="1">
      <c r="A86" s="44">
        <v>2024</v>
      </c>
      <c r="B86" s="45">
        <v>4185.5900581489022</v>
      </c>
      <c r="C86" s="13" t="s">
        <v>159</v>
      </c>
      <c r="D86" s="45">
        <v>578.13734701952148</v>
      </c>
      <c r="E86" s="45">
        <v>72.809276336549942</v>
      </c>
      <c r="F86" s="13" t="s">
        <v>159</v>
      </c>
      <c r="G86" s="13" t="s">
        <v>159</v>
      </c>
      <c r="H86" s="13" t="s">
        <v>159</v>
      </c>
      <c r="I86" s="45">
        <v>4836.5366815049738</v>
      </c>
      <c r="J86" s="14"/>
    </row>
    <row r="87" spans="1:10" s="23" customFormat="1">
      <c r="A87" s="44">
        <v>2025</v>
      </c>
      <c r="B87" s="45">
        <v>4310.8609243623505</v>
      </c>
      <c r="C87" s="13" t="s">
        <v>159</v>
      </c>
      <c r="D87" s="45">
        <v>617.72711570581453</v>
      </c>
      <c r="E87" s="45">
        <v>75.320661499444029</v>
      </c>
      <c r="F87" s="13" t="s">
        <v>159</v>
      </c>
      <c r="G87" s="13" t="s">
        <v>159</v>
      </c>
      <c r="H87" s="13" t="s">
        <v>159</v>
      </c>
      <c r="I87" s="45">
        <v>5003.9087015676087</v>
      </c>
      <c r="J87" s="14"/>
    </row>
    <row r="88" spans="1:10" s="23" customFormat="1">
      <c r="A88" s="44">
        <v>2026</v>
      </c>
      <c r="B88" s="45">
        <v>4616.1530621519569</v>
      </c>
      <c r="C88" s="13" t="s">
        <v>159</v>
      </c>
      <c r="D88" s="45">
        <v>641.47379416943227</v>
      </c>
      <c r="E88" s="45">
        <v>78.023071918369979</v>
      </c>
      <c r="F88" s="13" t="s">
        <v>159</v>
      </c>
      <c r="G88" s="13" t="s">
        <v>159</v>
      </c>
      <c r="H88" s="13" t="s">
        <v>159</v>
      </c>
      <c r="I88" s="45">
        <v>5335.649928239759</v>
      </c>
      <c r="J88" s="14"/>
    </row>
    <row r="89" spans="1:10" s="23" customFormat="1">
      <c r="A89" s="44">
        <v>2027</v>
      </c>
      <c r="B89" s="45">
        <v>4838.1637159380407</v>
      </c>
      <c r="C89" s="13" t="s">
        <v>159</v>
      </c>
      <c r="D89" s="45">
        <v>655.68640056025311</v>
      </c>
      <c r="E89" s="45">
        <v>81.17857036644655</v>
      </c>
      <c r="F89" s="13" t="s">
        <v>159</v>
      </c>
      <c r="G89" s="13" t="s">
        <v>159</v>
      </c>
      <c r="H89" s="13" t="s">
        <v>159</v>
      </c>
      <c r="I89" s="45">
        <v>5575.0286868647399</v>
      </c>
      <c r="J89" s="14"/>
    </row>
    <row r="90" spans="1:10" s="23" customFormat="1">
      <c r="A90" s="44">
        <v>2028</v>
      </c>
      <c r="B90" s="45">
        <v>5094.0599290909931</v>
      </c>
      <c r="C90" s="13" t="s">
        <v>159</v>
      </c>
      <c r="D90" s="45">
        <v>665.63040233149309</v>
      </c>
      <c r="E90" s="45">
        <v>84.527481886255401</v>
      </c>
      <c r="F90" s="13" t="s">
        <v>159</v>
      </c>
      <c r="G90" s="13" t="s">
        <v>159</v>
      </c>
      <c r="H90" s="13" t="s">
        <v>159</v>
      </c>
      <c r="I90" s="45">
        <v>5844.2178133087418</v>
      </c>
      <c r="J90" s="14"/>
    </row>
    <row r="91" spans="1:10" s="23" customFormat="1">
      <c r="A91" s="44">
        <v>2029</v>
      </c>
      <c r="B91" s="45">
        <v>5349.1864583032138</v>
      </c>
      <c r="C91" s="13" t="s">
        <v>159</v>
      </c>
      <c r="D91" s="45">
        <v>669.26179457877595</v>
      </c>
      <c r="E91" s="45">
        <v>88.12950187030647</v>
      </c>
      <c r="F91" s="13" t="s">
        <v>159</v>
      </c>
      <c r="G91" s="13" t="s">
        <v>159</v>
      </c>
      <c r="H91" s="13" t="s">
        <v>159</v>
      </c>
      <c r="I91" s="45">
        <v>6106.5777547522966</v>
      </c>
      <c r="J91" s="14"/>
    </row>
    <row r="92" spans="1:10" s="23" customFormat="1">
      <c r="A92" s="44">
        <v>2030</v>
      </c>
      <c r="B92" s="45">
        <v>5604.9304081188448</v>
      </c>
      <c r="C92" s="13" t="s">
        <v>159</v>
      </c>
      <c r="D92" s="45">
        <v>682.43751996765286</v>
      </c>
      <c r="E92" s="45">
        <v>91.83300402162449</v>
      </c>
      <c r="F92" s="13" t="s">
        <v>159</v>
      </c>
      <c r="G92" s="13" t="s">
        <v>159</v>
      </c>
      <c r="H92" s="13" t="s">
        <v>159</v>
      </c>
      <c r="I92" s="45">
        <v>6379.2009321081232</v>
      </c>
      <c r="J92" s="14"/>
    </row>
    <row r="93" spans="1:10" s="23" customFormat="1">
      <c r="A93" s="44">
        <v>2031</v>
      </c>
      <c r="B93" s="45">
        <v>5867.6297321495604</v>
      </c>
      <c r="C93" s="13" t="s">
        <v>159</v>
      </c>
      <c r="D93" s="45">
        <v>697.75986094887674</v>
      </c>
      <c r="E93" s="45">
        <v>95.639779201984737</v>
      </c>
      <c r="F93" s="13" t="s">
        <v>159</v>
      </c>
      <c r="G93" s="13" t="s">
        <v>159</v>
      </c>
      <c r="H93" s="13" t="s">
        <v>159</v>
      </c>
      <c r="I93" s="45">
        <v>6661.0293723004206</v>
      </c>
      <c r="J93" s="14"/>
    </row>
    <row r="94" spans="1:10" s="23" customFormat="1">
      <c r="A94" s="44">
        <v>2032</v>
      </c>
      <c r="B94" s="45">
        <v>6140.8577389771272</v>
      </c>
      <c r="C94" s="13" t="s">
        <v>159</v>
      </c>
      <c r="D94" s="45">
        <v>706.3750543108963</v>
      </c>
      <c r="E94" s="45">
        <v>99.579078153717106</v>
      </c>
      <c r="F94" s="13" t="s">
        <v>159</v>
      </c>
      <c r="G94" s="13" t="s">
        <v>159</v>
      </c>
      <c r="H94" s="13" t="s">
        <v>159</v>
      </c>
      <c r="I94" s="45">
        <v>6946.8118714417396</v>
      </c>
      <c r="J94" s="14"/>
    </row>
    <row r="95" spans="1:10" s="23" customFormat="1">
      <c r="A95" s="46">
        <v>2033</v>
      </c>
      <c r="B95" s="47">
        <v>6225.9066274757215</v>
      </c>
      <c r="C95" s="32" t="s">
        <v>159</v>
      </c>
      <c r="D95" s="47">
        <v>717.73816189677098</v>
      </c>
      <c r="E95" s="47">
        <v>103.65448260037218</v>
      </c>
      <c r="F95" s="32" t="s">
        <v>159</v>
      </c>
      <c r="G95" s="32" t="s">
        <v>159</v>
      </c>
      <c r="H95" s="32" t="s">
        <v>159</v>
      </c>
      <c r="I95" s="47">
        <v>7047.2992719728645</v>
      </c>
    </row>
    <row r="96" spans="1:10" s="23" customFormat="1" ht="12.75">
      <c r="A96" s="48"/>
      <c r="B96" s="49"/>
      <c r="C96" s="49"/>
      <c r="D96" s="49"/>
      <c r="E96" s="49"/>
      <c r="F96" s="49"/>
      <c r="G96" s="49"/>
      <c r="H96" s="49"/>
      <c r="I96" s="49"/>
    </row>
    <row r="97" spans="1:9" s="23" customFormat="1" ht="12.75">
      <c r="A97" s="48"/>
      <c r="B97" s="48"/>
      <c r="C97" s="48"/>
      <c r="D97" s="48"/>
      <c r="E97" s="48"/>
      <c r="F97" s="48"/>
      <c r="G97" s="48"/>
      <c r="H97" s="48"/>
      <c r="I97" s="48"/>
    </row>
    <row r="98" spans="1:9" s="23" customFormat="1" ht="12.75">
      <c r="A98" s="48"/>
      <c r="B98" s="48"/>
      <c r="C98" s="48"/>
      <c r="D98" s="48"/>
      <c r="E98" s="48"/>
      <c r="F98" s="48"/>
      <c r="G98" s="48"/>
      <c r="H98" s="48"/>
      <c r="I98" s="48"/>
    </row>
    <row r="99" spans="1:9" s="23" customFormat="1">
      <c r="A99" s="20"/>
      <c r="B99" s="7" t="s">
        <v>165</v>
      </c>
      <c r="C99" s="7"/>
      <c r="D99" s="7"/>
      <c r="E99" s="7"/>
      <c r="F99" s="7"/>
      <c r="G99" s="7"/>
      <c r="H99" s="7"/>
      <c r="I99" s="7"/>
    </row>
    <row r="100" spans="1:9" s="23" customFormat="1">
      <c r="A100" s="20"/>
      <c r="B100" s="38"/>
      <c r="C100" s="38"/>
      <c r="D100" s="38"/>
      <c r="E100" s="38"/>
      <c r="F100" s="38"/>
      <c r="G100" s="38"/>
      <c r="H100" s="38"/>
      <c r="I100" s="38"/>
    </row>
    <row r="101" spans="1:9" s="23" customFormat="1">
      <c r="A101" s="14"/>
      <c r="B101" s="16"/>
      <c r="C101" s="16" t="s">
        <v>152</v>
      </c>
      <c r="D101" s="16" t="s">
        <v>47</v>
      </c>
      <c r="E101" s="16" t="s">
        <v>153</v>
      </c>
      <c r="F101" s="16" t="s">
        <v>154</v>
      </c>
      <c r="G101" s="16" t="s">
        <v>155</v>
      </c>
      <c r="H101" s="16" t="s">
        <v>156</v>
      </c>
      <c r="I101" s="14"/>
    </row>
    <row r="102" spans="1:9" s="23" customFormat="1" ht="12.75">
      <c r="A102" s="41" t="s">
        <v>6</v>
      </c>
      <c r="B102" s="9" t="s">
        <v>48</v>
      </c>
      <c r="C102" s="9" t="s">
        <v>76</v>
      </c>
      <c r="D102" s="9" t="s">
        <v>49</v>
      </c>
      <c r="E102" s="9" t="s">
        <v>157</v>
      </c>
      <c r="F102" s="9" t="s">
        <v>158</v>
      </c>
      <c r="G102" s="9" t="s">
        <v>158</v>
      </c>
      <c r="H102" s="9" t="s">
        <v>158</v>
      </c>
      <c r="I102" s="9" t="s">
        <v>52</v>
      </c>
    </row>
    <row r="103" spans="1:9" s="23" customFormat="1" ht="15">
      <c r="A103" s="42">
        <v>2020</v>
      </c>
      <c r="B103" s="43">
        <v>10829.2</v>
      </c>
      <c r="C103" s="43">
        <v>155.35</v>
      </c>
      <c r="D103" s="43">
        <v>483.47</v>
      </c>
      <c r="E103" s="43">
        <v>49.08</v>
      </c>
      <c r="F103" s="43">
        <v>0.78</v>
      </c>
      <c r="G103" s="43">
        <v>1037.8</v>
      </c>
      <c r="H103" s="43">
        <v>1.39</v>
      </c>
      <c r="I103" s="43">
        <v>12557.07</v>
      </c>
    </row>
    <row r="104" spans="1:9" s="23" customFormat="1" ht="15">
      <c r="A104" s="42">
        <v>2021</v>
      </c>
      <c r="B104" s="43">
        <v>10879.609908099999</v>
      </c>
      <c r="C104" s="43">
        <v>176.56885812000002</v>
      </c>
      <c r="D104" s="43">
        <v>465.13645160499988</v>
      </c>
      <c r="E104" s="43">
        <v>50.588197439999981</v>
      </c>
      <c r="F104" s="43">
        <v>1.20471748</v>
      </c>
      <c r="G104" s="43">
        <v>1045.2329101450002</v>
      </c>
      <c r="H104" s="43">
        <v>0.41430387000000002</v>
      </c>
      <c r="I104" s="43">
        <v>12618.755346759999</v>
      </c>
    </row>
    <row r="105" spans="1:9" s="23" customFormat="1" ht="15">
      <c r="A105" s="42">
        <v>2022</v>
      </c>
      <c r="B105" s="43">
        <v>11178.474053620002</v>
      </c>
      <c r="C105" s="43">
        <v>209.90429340999998</v>
      </c>
      <c r="D105" s="43">
        <v>468.97170194999995</v>
      </c>
      <c r="E105" s="43">
        <v>47.999357279999998</v>
      </c>
      <c r="F105" s="43">
        <v>1.79014261</v>
      </c>
      <c r="G105" s="43">
        <v>1099.9504132800005</v>
      </c>
      <c r="H105" s="43">
        <v>0.18342469</v>
      </c>
      <c r="I105" s="43">
        <v>13007.273386840005</v>
      </c>
    </row>
    <row r="106" spans="1:9" s="23" customFormat="1" ht="15">
      <c r="A106" s="42">
        <v>2023</v>
      </c>
      <c r="B106" s="43">
        <v>11907.230865039999</v>
      </c>
      <c r="C106" s="43">
        <v>335.73810312000012</v>
      </c>
      <c r="D106" s="43">
        <v>525.30660150499989</v>
      </c>
      <c r="E106" s="43">
        <v>46.520221419999999</v>
      </c>
      <c r="F106" s="43">
        <v>3.0357969499999999</v>
      </c>
      <c r="G106" s="43">
        <v>1188.1897501850001</v>
      </c>
      <c r="H106" s="43">
        <v>3.6399139999999996E-2</v>
      </c>
      <c r="I106" s="43">
        <v>14006.057737359999</v>
      </c>
    </row>
    <row r="107" spans="1:9" s="23" customFormat="1">
      <c r="A107" s="44">
        <v>2024</v>
      </c>
      <c r="B107" s="45">
        <v>12868.371941851097</v>
      </c>
      <c r="C107" s="45">
        <v>405.09699999999998</v>
      </c>
      <c r="D107" s="45">
        <v>548.71865298047851</v>
      </c>
      <c r="E107" s="45">
        <v>49.158723663450061</v>
      </c>
      <c r="F107" s="45">
        <v>4.09</v>
      </c>
      <c r="G107" s="45">
        <v>1263.2429999999999</v>
      </c>
      <c r="H107" s="45">
        <v>0</v>
      </c>
      <c r="I107" s="45">
        <v>15138.679318495026</v>
      </c>
    </row>
    <row r="108" spans="1:9" s="23" customFormat="1">
      <c r="A108" s="44">
        <v>2025</v>
      </c>
      <c r="B108" s="45">
        <v>13054.692075637649</v>
      </c>
      <c r="C108" s="45">
        <v>370.07799999999997</v>
      </c>
      <c r="D108" s="45">
        <v>586.29388429418555</v>
      </c>
      <c r="E108" s="45">
        <v>50.854338500555976</v>
      </c>
      <c r="F108" s="45">
        <v>5.6349999999999998</v>
      </c>
      <c r="G108" s="45">
        <v>1288.5830000000001</v>
      </c>
      <c r="H108" s="45">
        <v>0</v>
      </c>
      <c r="I108" s="45">
        <v>15356.136298432391</v>
      </c>
    </row>
    <row r="109" spans="1:9" s="23" customFormat="1">
      <c r="A109" s="44">
        <v>2026</v>
      </c>
      <c r="B109" s="45">
        <v>13193.105937848044</v>
      </c>
      <c r="C109" s="45">
        <v>326.64</v>
      </c>
      <c r="D109" s="45">
        <v>608.83220583056777</v>
      </c>
      <c r="E109" s="45">
        <v>52.678928081630019</v>
      </c>
      <c r="F109" s="45">
        <v>5.3109999999999999</v>
      </c>
      <c r="G109" s="45">
        <v>1316.6469999999999</v>
      </c>
      <c r="H109" s="45">
        <v>0</v>
      </c>
      <c r="I109" s="45">
        <v>15503.21507176024</v>
      </c>
    </row>
    <row r="110" spans="1:9" s="23" customFormat="1">
      <c r="A110" s="44">
        <v>2027</v>
      </c>
      <c r="B110" s="45">
        <v>13573.901284061958</v>
      </c>
      <c r="C110" s="45">
        <v>320.34399999999999</v>
      </c>
      <c r="D110" s="45">
        <v>622.32159943974682</v>
      </c>
      <c r="E110" s="45">
        <v>54.809429633553442</v>
      </c>
      <c r="F110" s="45">
        <v>5.0570000000000004</v>
      </c>
      <c r="G110" s="45">
        <v>1351.788</v>
      </c>
      <c r="H110" s="45">
        <v>0</v>
      </c>
      <c r="I110" s="45">
        <v>15928.22131313526</v>
      </c>
    </row>
    <row r="111" spans="1:9" s="23" customFormat="1">
      <c r="A111" s="44">
        <v>2028</v>
      </c>
      <c r="B111" s="45">
        <v>14043.832070909008</v>
      </c>
      <c r="C111" s="45">
        <v>332.43200000000002</v>
      </c>
      <c r="D111" s="45">
        <v>631.7595976685069</v>
      </c>
      <c r="E111" s="45">
        <v>57.070518113744605</v>
      </c>
      <c r="F111" s="45">
        <v>5.68</v>
      </c>
      <c r="G111" s="45">
        <v>1389.4469999999999</v>
      </c>
      <c r="H111" s="45">
        <v>0</v>
      </c>
      <c r="I111" s="45">
        <v>16460.221186691258</v>
      </c>
    </row>
    <row r="112" spans="1:9" s="23" customFormat="1">
      <c r="A112" s="44">
        <v>2029</v>
      </c>
      <c r="B112" s="45">
        <v>14675.561541696785</v>
      </c>
      <c r="C112" s="45">
        <v>330.57</v>
      </c>
      <c r="D112" s="45">
        <v>635.20620542122401</v>
      </c>
      <c r="E112" s="45">
        <v>59.502498129693521</v>
      </c>
      <c r="F112" s="45">
        <v>7.2140000000000004</v>
      </c>
      <c r="G112" s="45">
        <v>1430.5260000000001</v>
      </c>
      <c r="H112" s="45">
        <v>0</v>
      </c>
      <c r="I112" s="45">
        <v>17138.580245247704</v>
      </c>
    </row>
    <row r="113" spans="1:9" s="23" customFormat="1">
      <c r="A113" s="44">
        <v>2030</v>
      </c>
      <c r="B113" s="45">
        <v>15286.812591881155</v>
      </c>
      <c r="C113" s="45">
        <v>319.95400000000001</v>
      </c>
      <c r="D113" s="45">
        <v>647.71148003234703</v>
      </c>
      <c r="E113" s="45">
        <v>62.002995978375509</v>
      </c>
      <c r="F113" s="45">
        <v>8.1929999999999996</v>
      </c>
      <c r="G113" s="45">
        <v>1472.42</v>
      </c>
      <c r="H113" s="45">
        <v>0</v>
      </c>
      <c r="I113" s="45">
        <v>17797.094067891878</v>
      </c>
    </row>
    <row r="114" spans="1:9" s="23" customFormat="1">
      <c r="A114" s="44">
        <v>2031</v>
      </c>
      <c r="B114" s="45">
        <v>15840.727267850441</v>
      </c>
      <c r="C114" s="45">
        <v>308.89600000000002</v>
      </c>
      <c r="D114" s="45">
        <v>662.25413905112327</v>
      </c>
      <c r="E114" s="45">
        <v>64.573220798015271</v>
      </c>
      <c r="F114" s="45">
        <v>7.1849999999999996</v>
      </c>
      <c r="G114" s="45">
        <v>1515.116</v>
      </c>
      <c r="H114" s="45">
        <v>0</v>
      </c>
      <c r="I114" s="45">
        <v>18398.751627699578</v>
      </c>
    </row>
    <row r="115" spans="1:9" s="23" customFormat="1">
      <c r="A115" s="44">
        <v>2032</v>
      </c>
      <c r="B115" s="45">
        <v>16368.758261022873</v>
      </c>
      <c r="C115" s="45">
        <v>301.56700000000001</v>
      </c>
      <c r="D115" s="45">
        <v>670.43094568910374</v>
      </c>
      <c r="E115" s="45">
        <v>67.232921846282906</v>
      </c>
      <c r="F115" s="45">
        <v>6.8949999999999996</v>
      </c>
      <c r="G115" s="45">
        <v>1559.0889999999999</v>
      </c>
      <c r="H115" s="45">
        <v>0</v>
      </c>
      <c r="I115" s="45">
        <v>18973.973128558257</v>
      </c>
    </row>
    <row r="116" spans="1:9" s="23" customFormat="1">
      <c r="A116" s="46">
        <v>2033</v>
      </c>
      <c r="B116" s="47">
        <v>17052.857372524279</v>
      </c>
      <c r="C116" s="47">
        <v>298.95299999999997</v>
      </c>
      <c r="D116" s="47">
        <v>681.21583810322909</v>
      </c>
      <c r="E116" s="47">
        <v>69.984517399627819</v>
      </c>
      <c r="F116" s="47">
        <v>7.0659999999999998</v>
      </c>
      <c r="G116" s="47">
        <v>1604.3489999999999</v>
      </c>
      <c r="H116" s="47">
        <v>0</v>
      </c>
      <c r="I116" s="47">
        <v>19714.425728027138</v>
      </c>
    </row>
    <row r="117" spans="1:9" s="23" customFormat="1" ht="12.75">
      <c r="A117" s="48"/>
      <c r="B117" s="49"/>
      <c r="C117" s="49"/>
      <c r="D117" s="49"/>
      <c r="E117" s="49"/>
      <c r="F117" s="49"/>
      <c r="G117" s="49"/>
      <c r="H117" s="49"/>
      <c r="I117" s="49"/>
    </row>
    <row r="118" spans="1:9" s="23" customFormat="1" ht="15">
      <c r="A118" s="2"/>
      <c r="B118" s="14"/>
      <c r="C118" s="19"/>
      <c r="D118" s="14"/>
      <c r="E118" s="14"/>
      <c r="F118" s="14"/>
      <c r="G118" s="14"/>
      <c r="H118" s="14"/>
      <c r="I118" s="14"/>
    </row>
    <row r="119" spans="1:9" s="23" customFormat="1" ht="15">
      <c r="A119" s="2"/>
      <c r="B119" s="14"/>
      <c r="C119" s="19"/>
      <c r="D119" s="14"/>
      <c r="E119" s="14"/>
      <c r="F119" s="14"/>
      <c r="G119" s="14"/>
      <c r="H119" s="14"/>
      <c r="I119" s="14"/>
    </row>
    <row r="120" spans="1:9" s="23" customFormat="1">
      <c r="A120" s="20"/>
      <c r="B120" s="7" t="s">
        <v>166</v>
      </c>
      <c r="C120" s="7"/>
      <c r="D120" s="7"/>
      <c r="E120" s="7"/>
      <c r="F120" s="7"/>
      <c r="G120" s="7"/>
      <c r="H120" s="7"/>
      <c r="I120" s="7"/>
    </row>
    <row r="121" spans="1:9" s="23" customFormat="1">
      <c r="A121" s="20"/>
      <c r="B121" s="38"/>
      <c r="C121" s="38"/>
      <c r="D121" s="38"/>
      <c r="E121" s="38"/>
      <c r="F121" s="38"/>
      <c r="G121" s="38"/>
      <c r="H121" s="38"/>
      <c r="I121" s="38"/>
    </row>
    <row r="122" spans="1:9" s="23" customFormat="1">
      <c r="A122" s="14"/>
      <c r="B122" s="16"/>
      <c r="C122" s="16" t="s">
        <v>152</v>
      </c>
      <c r="D122" s="16" t="s">
        <v>47</v>
      </c>
      <c r="E122" s="16" t="s">
        <v>153</v>
      </c>
      <c r="F122" s="16" t="s">
        <v>154</v>
      </c>
      <c r="G122" s="16" t="s">
        <v>155</v>
      </c>
      <c r="H122" s="16" t="s">
        <v>156</v>
      </c>
      <c r="I122" s="14"/>
    </row>
    <row r="123" spans="1:9" s="23" customFormat="1" ht="12.75">
      <c r="A123" s="41" t="s">
        <v>6</v>
      </c>
      <c r="B123" s="9" t="s">
        <v>48</v>
      </c>
      <c r="C123" s="9" t="s">
        <v>76</v>
      </c>
      <c r="D123" s="9" t="s">
        <v>49</v>
      </c>
      <c r="E123" s="9" t="s">
        <v>157</v>
      </c>
      <c r="F123" s="9" t="s">
        <v>158</v>
      </c>
      <c r="G123" s="9" t="s">
        <v>158</v>
      </c>
      <c r="H123" s="9" t="s">
        <v>158</v>
      </c>
      <c r="I123" s="9" t="s">
        <v>52</v>
      </c>
    </row>
    <row r="124" spans="1:9" s="23" customFormat="1" ht="15">
      <c r="A124" s="42">
        <v>2020</v>
      </c>
      <c r="B124" s="50">
        <v>0.77900000000000003</v>
      </c>
      <c r="C124" s="11" t="s">
        <v>159</v>
      </c>
      <c r="D124" s="50">
        <v>0.46</v>
      </c>
      <c r="E124" s="50">
        <v>0.36399999999999999</v>
      </c>
      <c r="F124" s="11" t="s">
        <v>159</v>
      </c>
      <c r="G124" s="11" t="s">
        <v>159</v>
      </c>
      <c r="H124" s="11" t="s">
        <v>159</v>
      </c>
      <c r="I124" s="50">
        <v>0.77100000000000002</v>
      </c>
    </row>
    <row r="125" spans="1:9" s="23" customFormat="1" ht="15">
      <c r="A125" s="42">
        <v>2021</v>
      </c>
      <c r="B125" s="50">
        <v>0.76540353970919128</v>
      </c>
      <c r="C125" s="11" t="s">
        <v>159</v>
      </c>
      <c r="D125" s="50">
        <v>0.45556600863086261</v>
      </c>
      <c r="E125" s="50">
        <v>0.36735381267468536</v>
      </c>
      <c r="F125" s="11" t="s">
        <v>159</v>
      </c>
      <c r="G125" s="11" t="s">
        <v>159</v>
      </c>
      <c r="H125" s="11" t="s">
        <v>159</v>
      </c>
      <c r="I125" s="50">
        <v>0.76033304757134557</v>
      </c>
    </row>
    <row r="126" spans="1:9" s="23" customFormat="1" ht="15">
      <c r="A126" s="42">
        <v>2022</v>
      </c>
      <c r="B126" s="50">
        <v>0.75926807671443053</v>
      </c>
      <c r="C126" s="11" t="s">
        <v>159</v>
      </c>
      <c r="D126" s="50">
        <v>0.45972585661881693</v>
      </c>
      <c r="E126" s="50">
        <v>0.37445797719499091</v>
      </c>
      <c r="F126" s="11" t="s">
        <v>159</v>
      </c>
      <c r="G126" s="11" t="s">
        <v>159</v>
      </c>
      <c r="H126" s="11" t="s">
        <v>159</v>
      </c>
      <c r="I126" s="50">
        <v>0.75699290347301584</v>
      </c>
    </row>
    <row r="127" spans="1:9" s="23" customFormat="1" ht="15">
      <c r="A127" s="42">
        <v>2023</v>
      </c>
      <c r="B127" s="50">
        <v>0.74664537317885038</v>
      </c>
      <c r="C127" s="11" t="s">
        <v>159</v>
      </c>
      <c r="D127" s="50">
        <v>0.48694656014653032</v>
      </c>
      <c r="E127" s="50">
        <v>0.40304607490038424</v>
      </c>
      <c r="F127" s="11" t="s">
        <v>159</v>
      </c>
      <c r="G127" s="11" t="s">
        <v>159</v>
      </c>
      <c r="H127" s="11" t="s">
        <v>159</v>
      </c>
      <c r="I127" s="50">
        <v>0.7502372798050374</v>
      </c>
    </row>
    <row r="128" spans="1:9" s="23" customFormat="1">
      <c r="A128" s="44">
        <v>2024</v>
      </c>
      <c r="B128" s="51">
        <v>0.7545678794083801</v>
      </c>
      <c r="C128" s="13" t="s">
        <v>159</v>
      </c>
      <c r="D128" s="51">
        <v>0.48694656014653026</v>
      </c>
      <c r="E128" s="51">
        <v>0.40304607490038424</v>
      </c>
      <c r="F128" s="13" t="s">
        <v>159</v>
      </c>
      <c r="G128" s="13" t="s">
        <v>159</v>
      </c>
      <c r="H128" s="13" t="s">
        <v>159</v>
      </c>
      <c r="I128" s="51">
        <v>0.75787312229790282</v>
      </c>
    </row>
    <row r="129" spans="1:9" s="23" customFormat="1">
      <c r="A129" s="44">
        <v>2025</v>
      </c>
      <c r="B129" s="51">
        <v>0.75175792418690324</v>
      </c>
      <c r="C129" s="13" t="s">
        <v>159</v>
      </c>
      <c r="D129" s="51">
        <v>0.48694656014653026</v>
      </c>
      <c r="E129" s="51">
        <v>0.40304607490038419</v>
      </c>
      <c r="F129" s="13" t="s">
        <v>159</v>
      </c>
      <c r="G129" s="13" t="s">
        <v>159</v>
      </c>
      <c r="H129" s="13" t="s">
        <v>159</v>
      </c>
      <c r="I129" s="51">
        <v>0.75422899597876092</v>
      </c>
    </row>
    <row r="130" spans="1:9" s="23" customFormat="1">
      <c r="A130" s="44">
        <v>2026</v>
      </c>
      <c r="B130" s="51">
        <v>0.74080038579078689</v>
      </c>
      <c r="C130" s="13" t="s">
        <v>159</v>
      </c>
      <c r="D130" s="51">
        <v>0.48694656014653032</v>
      </c>
      <c r="E130" s="51">
        <v>0.40304607490038424</v>
      </c>
      <c r="F130" s="13" t="s">
        <v>159</v>
      </c>
      <c r="G130" s="13" t="s">
        <v>159</v>
      </c>
      <c r="H130" s="13" t="s">
        <v>159</v>
      </c>
      <c r="I130" s="51">
        <v>0.7439567880381317</v>
      </c>
    </row>
    <row r="131" spans="1:9" s="23" customFormat="1">
      <c r="A131" s="44">
        <v>2027</v>
      </c>
      <c r="B131" s="51">
        <v>0.7372286206931139</v>
      </c>
      <c r="C131" s="13" t="s">
        <v>159</v>
      </c>
      <c r="D131" s="51">
        <v>0.48694656014653026</v>
      </c>
      <c r="E131" s="51">
        <v>0.40304607490038419</v>
      </c>
      <c r="F131" s="13" t="s">
        <v>159</v>
      </c>
      <c r="G131" s="13" t="s">
        <v>159</v>
      </c>
      <c r="H131" s="13" t="s">
        <v>159</v>
      </c>
      <c r="I131" s="51">
        <v>0.74073553128644554</v>
      </c>
    </row>
    <row r="132" spans="1:9" s="23" customFormat="1">
      <c r="A132" s="44">
        <v>2028</v>
      </c>
      <c r="B132" s="51">
        <v>0.73382335269260623</v>
      </c>
      <c r="C132" s="13" t="s">
        <v>159</v>
      </c>
      <c r="D132" s="51">
        <v>0.48694656014653026</v>
      </c>
      <c r="E132" s="51">
        <v>0.40304607490038419</v>
      </c>
      <c r="F132" s="13" t="s">
        <v>159</v>
      </c>
      <c r="G132" s="13" t="s">
        <v>159</v>
      </c>
      <c r="H132" s="13" t="s">
        <v>159</v>
      </c>
      <c r="I132" s="51">
        <v>0.73797960965040443</v>
      </c>
    </row>
    <row r="133" spans="1:9" s="23" customFormat="1">
      <c r="A133" s="44">
        <v>2029</v>
      </c>
      <c r="B133" s="51">
        <v>0.73287122223444634</v>
      </c>
      <c r="C133" s="13" t="s">
        <v>159</v>
      </c>
      <c r="D133" s="51">
        <v>0.48694656014653021</v>
      </c>
      <c r="E133" s="51">
        <v>0.40304607490038424</v>
      </c>
      <c r="F133" s="13" t="s">
        <v>159</v>
      </c>
      <c r="G133" s="13" t="s">
        <v>159</v>
      </c>
      <c r="H133" s="13" t="s">
        <v>159</v>
      </c>
      <c r="I133" s="51">
        <v>0.73729678435602386</v>
      </c>
    </row>
    <row r="134" spans="1:9" s="23" customFormat="1">
      <c r="A134" s="44">
        <v>2030</v>
      </c>
      <c r="B134" s="51">
        <v>0.73171551994877382</v>
      </c>
      <c r="C134" s="13" t="s">
        <v>159</v>
      </c>
      <c r="D134" s="51">
        <v>0.48694656014653026</v>
      </c>
      <c r="E134" s="51">
        <v>0.40304607490038424</v>
      </c>
      <c r="F134" s="13" t="s">
        <v>159</v>
      </c>
      <c r="G134" s="13" t="s">
        <v>159</v>
      </c>
      <c r="H134" s="13" t="s">
        <v>159</v>
      </c>
      <c r="I134" s="51">
        <v>0.7361381910624385</v>
      </c>
    </row>
    <row r="135" spans="1:9" s="23" customFormat="1">
      <c r="A135" s="44">
        <v>2031</v>
      </c>
      <c r="B135" s="51">
        <v>0.72970641066251307</v>
      </c>
      <c r="C135" s="13" t="s">
        <v>159</v>
      </c>
      <c r="D135" s="51">
        <v>0.48694656014653032</v>
      </c>
      <c r="E135" s="51">
        <v>0.4030460749003843</v>
      </c>
      <c r="F135" s="13" t="s">
        <v>159</v>
      </c>
      <c r="G135" s="13" t="s">
        <v>159</v>
      </c>
      <c r="H135" s="13" t="s">
        <v>159</v>
      </c>
      <c r="I135" s="51">
        <v>0.73419443001914408</v>
      </c>
    </row>
    <row r="136" spans="1:9" s="23" customFormat="1">
      <c r="A136" s="44">
        <v>2032</v>
      </c>
      <c r="B136" s="51">
        <v>0.72718958248878496</v>
      </c>
      <c r="C136" s="13" t="s">
        <v>159</v>
      </c>
      <c r="D136" s="51">
        <v>0.48694656014653026</v>
      </c>
      <c r="E136" s="51">
        <v>0.40304607490038424</v>
      </c>
      <c r="F136" s="13" t="s">
        <v>159</v>
      </c>
      <c r="G136" s="13" t="s">
        <v>159</v>
      </c>
      <c r="H136" s="13" t="s">
        <v>159</v>
      </c>
      <c r="I136" s="51">
        <v>0.73199839929841082</v>
      </c>
    </row>
    <row r="137" spans="1:9" s="23" customFormat="1">
      <c r="A137" s="46">
        <v>2033</v>
      </c>
      <c r="B137" s="52">
        <v>0.73254994863663203</v>
      </c>
      <c r="C137" s="32" t="s">
        <v>159</v>
      </c>
      <c r="D137" s="52">
        <v>0.48694656014653021</v>
      </c>
      <c r="E137" s="52">
        <v>0.40304607490038424</v>
      </c>
      <c r="F137" s="32" t="s">
        <v>159</v>
      </c>
      <c r="G137" s="32" t="s">
        <v>159</v>
      </c>
      <c r="H137" s="32" t="s">
        <v>159</v>
      </c>
      <c r="I137" s="52">
        <v>0.73666498433965444</v>
      </c>
    </row>
    <row r="138" spans="1:9" s="23" customFormat="1" ht="12.75"/>
    <row r="139" spans="1:9" s="23" customFormat="1" ht="12.75"/>
    <row r="140" spans="1:9" s="23" customFormat="1" ht="12.75"/>
    <row r="141" spans="1:9" s="23" customFormat="1" ht="12.75"/>
    <row r="142" spans="1:9" s="23" customFormat="1" ht="12.75"/>
    <row r="143" spans="1:9" s="23" customFormat="1" ht="12.75"/>
    <row r="144" spans="1:9" s="23" customFormat="1" ht="12.75"/>
    <row r="145" s="23" customFormat="1" ht="12.75"/>
    <row r="146" s="23" customFormat="1" ht="12.75"/>
    <row r="147" s="23" customFormat="1" ht="12.75"/>
    <row r="148" s="23" customFormat="1" ht="12.75"/>
    <row r="149" s="23" customFormat="1" ht="12.75"/>
    <row r="150" s="23" customFormat="1" ht="12.75"/>
    <row r="151" s="23" customFormat="1" ht="12.75"/>
    <row r="152" s="23" customFormat="1" ht="12.75"/>
    <row r="153" s="23" customFormat="1" ht="10.5" customHeight="1"/>
    <row r="154" s="23" customFormat="1" ht="12.75"/>
    <row r="155" s="23" customFormat="1" ht="12.75"/>
    <row r="156" s="23" customFormat="1" ht="12.75"/>
    <row r="157" s="23" customFormat="1" ht="12.75"/>
    <row r="158" s="23" customFormat="1" ht="12.75"/>
    <row r="159" s="23" customFormat="1" ht="12.75"/>
    <row r="160" s="23" customFormat="1" ht="12.75"/>
    <row r="161" s="23" customFormat="1" ht="12.75"/>
    <row r="162" s="23" customFormat="1" ht="12.75"/>
    <row r="163" s="23" customFormat="1" ht="12.75"/>
    <row r="164" s="23" customFormat="1" ht="12.75"/>
    <row r="165" s="23" customFormat="1" ht="12.75"/>
    <row r="166" s="23" customFormat="1" ht="12.75"/>
    <row r="167" s="23" customFormat="1" ht="12.75"/>
    <row r="168" s="23" customFormat="1" ht="12.75"/>
    <row r="169" s="23" customFormat="1" ht="12.75"/>
    <row r="170" s="23" customFormat="1" ht="12.75"/>
    <row r="171" s="23" customFormat="1" ht="12.75"/>
    <row r="172" s="23" customFormat="1" ht="12.75"/>
    <row r="173" s="23" customFormat="1" ht="12.75"/>
    <row r="174" s="23" customFormat="1" ht="12.75"/>
    <row r="175" s="23" customFormat="1" ht="12.75"/>
    <row r="176" s="23" customFormat="1" ht="12.75"/>
    <row r="177" s="23" customFormat="1" ht="12.75"/>
    <row r="178" s="23" customFormat="1" ht="12.75"/>
    <row r="179" s="23" customFormat="1" ht="12.75"/>
    <row r="180" s="23" customFormat="1" ht="12.75"/>
    <row r="181" s="23" customFormat="1" ht="12.75"/>
    <row r="182" s="23" customFormat="1" ht="12.75"/>
    <row r="183" s="23" customFormat="1" ht="12.75"/>
    <row r="184" s="23" customFormat="1" ht="12.75"/>
    <row r="185" s="23" customFormat="1" ht="12.75"/>
    <row r="186" s="23" customFormat="1" ht="12.75"/>
    <row r="187" s="23" customFormat="1" ht="12.75"/>
    <row r="188" s="23" customFormat="1" ht="12.75"/>
    <row r="189" s="23" customFormat="1" ht="12.75"/>
    <row r="190" s="23" customFormat="1" ht="12.75"/>
    <row r="191" s="23" customFormat="1" ht="12.75"/>
    <row r="192" s="23" customFormat="1" ht="12.75"/>
    <row r="193" spans="7:7" s="23" customFormat="1" ht="12.75"/>
    <row r="194" spans="7:7" s="23" customFormat="1" ht="12.75"/>
    <row r="195" spans="7:7" s="23" customFormat="1" ht="12.75"/>
    <row r="196" spans="7:7" s="23" customFormat="1" ht="12.75"/>
    <row r="197" spans="7:7" s="23" customFormat="1" ht="12.75"/>
    <row r="198" spans="7:7" s="23" customFormat="1" ht="12.75"/>
    <row r="199" spans="7:7" s="23" customFormat="1" ht="12.75"/>
    <row r="200" spans="7:7" s="23" customFormat="1" ht="12.75"/>
    <row r="201" spans="7:7" s="23" customFormat="1">
      <c r="G201" s="14"/>
    </row>
    <row r="202" spans="7:7" s="23" customFormat="1">
      <c r="G202" s="14"/>
    </row>
    <row r="203" spans="7:7" s="23" customFormat="1">
      <c r="G203" s="14"/>
    </row>
    <row r="204" spans="7:7" s="23" customFormat="1">
      <c r="G204" s="14"/>
    </row>
  </sheetData>
  <pageMargins left="0.55118110236220474" right="0.39370078740157483" top="0.82677165354330717" bottom="0.39370078740157483" header="0.47244094488188981" footer="0.27559055118110237"/>
  <pageSetup paperSize="9" scale="75" fitToHeight="2" orientation="portrait" r:id="rId1"/>
  <headerFooter>
    <oddHeader xml:space="preserve">&amp;LEläketurvakeskus
Vakuutusmatemaattinen yksikkö&amp;R&amp;P(&amp;N)    </oddHeader>
  </headerFooter>
  <rowBreaks count="1" manualBreakCount="1">
    <brk id="5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J104"/>
  <sheetViews>
    <sheetView zoomScaleNormal="100" workbookViewId="0">
      <selection activeCell="A5" sqref="A5"/>
    </sheetView>
  </sheetViews>
  <sheetFormatPr defaultColWidth="9.140625" defaultRowHeight="14.25" customHeight="1"/>
  <cols>
    <col min="1" max="1" width="5.5703125" style="3" customWidth="1"/>
    <col min="2" max="5" width="14.7109375" style="3" customWidth="1"/>
    <col min="6" max="6" width="16" style="3" customWidth="1"/>
    <col min="7" max="7" width="14.85546875" style="3" customWidth="1"/>
    <col min="8" max="8" width="15.42578125" style="3" customWidth="1"/>
    <col min="9" max="9" width="14.5703125" style="3" customWidth="1"/>
    <col min="10" max="10" width="9.42578125" style="3" customWidth="1"/>
    <col min="11" max="13" width="9.42578125" style="3" bestFit="1" customWidth="1"/>
    <col min="14" max="16384" width="9.140625" style="3"/>
  </cols>
  <sheetData>
    <row r="1" spans="1:10" ht="15">
      <c r="A1" s="2" t="s">
        <v>167</v>
      </c>
      <c r="B1" s="64"/>
      <c r="C1" s="64"/>
      <c r="D1" s="64"/>
      <c r="E1" s="176"/>
      <c r="F1" s="64"/>
      <c r="G1" s="217">
        <v>45744</v>
      </c>
      <c r="H1" s="218" t="s">
        <v>319</v>
      </c>
      <c r="I1" s="5"/>
      <c r="J1" s="5"/>
    </row>
    <row r="2" spans="1:10" ht="15">
      <c r="A2" s="2" t="s">
        <v>168</v>
      </c>
      <c r="B2" s="64"/>
      <c r="C2" s="64"/>
      <c r="D2" s="64"/>
      <c r="E2" s="64"/>
      <c r="F2" s="64"/>
      <c r="G2"/>
      <c r="H2" s="64"/>
      <c r="I2" s="5"/>
      <c r="J2" s="5"/>
    </row>
    <row r="3" spans="1:10" ht="14.25" customHeight="1">
      <c r="A3" s="6" t="s">
        <v>312</v>
      </c>
      <c r="B3" s="64"/>
      <c r="C3" s="64"/>
      <c r="D3" s="64"/>
      <c r="E3" s="64"/>
      <c r="F3" s="64"/>
      <c r="G3" s="59"/>
      <c r="H3" s="64"/>
      <c r="I3" s="5"/>
      <c r="J3" s="5"/>
    </row>
    <row r="4" spans="1:10" ht="14.25" customHeight="1">
      <c r="A4" s="62" t="s">
        <v>313</v>
      </c>
      <c r="B4" s="64"/>
      <c r="C4" s="64"/>
      <c r="D4" s="64"/>
      <c r="E4" s="64"/>
      <c r="F4" s="64"/>
      <c r="G4" s="64"/>
      <c r="H4" s="64"/>
      <c r="I4" s="5"/>
      <c r="J4" s="5"/>
    </row>
    <row r="5" spans="1:10" ht="14.25" customHeight="1">
      <c r="A5" s="48"/>
      <c r="B5" s="48"/>
      <c r="C5" s="48"/>
      <c r="D5" s="48"/>
      <c r="E5" s="48"/>
      <c r="F5" s="48"/>
      <c r="G5" s="5"/>
      <c r="H5" s="5"/>
      <c r="I5" s="64"/>
    </row>
    <row r="6" spans="1:10" ht="66.75" customHeight="1">
      <c r="A6" s="8" t="s">
        <v>6</v>
      </c>
      <c r="B6" s="18" t="s">
        <v>169</v>
      </c>
      <c r="C6" s="18" t="s">
        <v>170</v>
      </c>
      <c r="D6" s="18" t="s">
        <v>171</v>
      </c>
      <c r="E6" s="18" t="s">
        <v>172</v>
      </c>
      <c r="F6" s="18" t="s">
        <v>217</v>
      </c>
      <c r="G6" s="18" t="s">
        <v>218</v>
      </c>
      <c r="H6" s="18" t="s">
        <v>235</v>
      </c>
      <c r="I6" s="64"/>
    </row>
    <row r="7" spans="1:10" ht="14.25" customHeight="1">
      <c r="A7" s="10">
        <v>2020</v>
      </c>
      <c r="B7" s="21">
        <v>342</v>
      </c>
      <c r="C7" s="11">
        <v>1.9</v>
      </c>
      <c r="D7" s="11">
        <v>24.1</v>
      </c>
      <c r="E7" s="35">
        <v>5.95</v>
      </c>
      <c r="F7" s="53">
        <v>42062.400000000001</v>
      </c>
      <c r="G7" s="54">
        <v>2467.67</v>
      </c>
      <c r="H7" s="11">
        <v>916.69</v>
      </c>
      <c r="I7" s="64"/>
    </row>
    <row r="8" spans="1:10" ht="14.25" customHeight="1">
      <c r="A8" s="10">
        <v>2021</v>
      </c>
      <c r="B8" s="21">
        <v>299</v>
      </c>
      <c r="C8" s="11">
        <v>2.4</v>
      </c>
      <c r="D8" s="11">
        <v>24.08</v>
      </c>
      <c r="E8" s="35">
        <v>5.95</v>
      </c>
      <c r="F8" s="53">
        <v>37025.5</v>
      </c>
      <c r="G8" s="54">
        <v>2443.9499999999998</v>
      </c>
      <c r="H8" s="11">
        <v>798.1</v>
      </c>
      <c r="I8" s="64"/>
    </row>
    <row r="9" spans="1:10" ht="14.25" customHeight="1">
      <c r="A9" s="10">
        <v>2022</v>
      </c>
      <c r="B9" s="21">
        <v>250</v>
      </c>
      <c r="C9" s="11">
        <v>2.5</v>
      </c>
      <c r="D9" s="11">
        <v>24.08</v>
      </c>
      <c r="E9" s="35">
        <v>5.9500000000000011</v>
      </c>
      <c r="F9" s="53">
        <v>28621.1</v>
      </c>
      <c r="G9" s="54">
        <v>2412.52</v>
      </c>
      <c r="H9" s="11">
        <v>603</v>
      </c>
      <c r="I9" s="64"/>
    </row>
    <row r="10" spans="1:10" ht="14.25" customHeight="1">
      <c r="A10" s="10">
        <v>2023</v>
      </c>
      <c r="B10" s="21">
        <v>259</v>
      </c>
      <c r="C10" s="11">
        <v>4.2</v>
      </c>
      <c r="D10" s="11">
        <v>24.08</v>
      </c>
      <c r="E10" s="35">
        <v>5.9500000000000011</v>
      </c>
      <c r="F10" s="53">
        <v>28687.8</v>
      </c>
      <c r="G10" s="54">
        <v>2537.9899999999998</v>
      </c>
      <c r="H10" s="11">
        <v>639</v>
      </c>
      <c r="I10" s="64"/>
    </row>
    <row r="11" spans="1:10" ht="14.25" customHeight="1">
      <c r="A11" s="12">
        <v>2024</v>
      </c>
      <c r="B11" s="22">
        <v>289</v>
      </c>
      <c r="C11" s="13">
        <v>3.1</v>
      </c>
      <c r="D11" s="13">
        <v>24.08</v>
      </c>
      <c r="E11" s="36">
        <v>5.9500000000000011</v>
      </c>
      <c r="F11" s="55">
        <v>30153.8</v>
      </c>
      <c r="G11" s="56">
        <v>2707</v>
      </c>
      <c r="H11" s="13">
        <v>714</v>
      </c>
      <c r="I11" s="64"/>
    </row>
    <row r="12" spans="1:10" ht="14.25" customHeight="1">
      <c r="A12" s="12">
        <v>2025</v>
      </c>
      <c r="B12" s="22">
        <v>290</v>
      </c>
      <c r="C12" s="13">
        <v>3</v>
      </c>
      <c r="D12" s="13">
        <v>24.08</v>
      </c>
      <c r="E12" s="36">
        <v>5.9500000000000011</v>
      </c>
      <c r="F12" s="55">
        <v>28693</v>
      </c>
      <c r="G12" s="56">
        <v>2788.21</v>
      </c>
      <c r="H12" s="13">
        <v>572.1</v>
      </c>
      <c r="I12" s="64"/>
    </row>
    <row r="13" spans="1:10" ht="14.25" customHeight="1">
      <c r="A13" s="12">
        <v>2026</v>
      </c>
      <c r="B13" s="22">
        <v>275</v>
      </c>
      <c r="C13" s="13">
        <v>3.3</v>
      </c>
      <c r="D13" s="13">
        <v>24.41</v>
      </c>
      <c r="E13" s="36">
        <v>6.1</v>
      </c>
      <c r="F13" s="55">
        <v>28693</v>
      </c>
      <c r="G13" s="56">
        <v>2880.22</v>
      </c>
      <c r="H13" s="13">
        <v>551.6</v>
      </c>
      <c r="I13" s="64"/>
    </row>
    <row r="14" spans="1:10" ht="14.25" customHeight="1">
      <c r="A14" s="12">
        <v>2027</v>
      </c>
      <c r="B14" s="22">
        <v>270</v>
      </c>
      <c r="C14" s="13">
        <v>3.2</v>
      </c>
      <c r="D14" s="13">
        <v>24.41</v>
      </c>
      <c r="E14" s="36">
        <v>6.1</v>
      </c>
      <c r="F14" s="55">
        <v>28171.3</v>
      </c>
      <c r="G14" s="56">
        <v>2972.39</v>
      </c>
      <c r="H14" s="13">
        <v>556.9</v>
      </c>
      <c r="I14" s="64"/>
    </row>
    <row r="15" spans="1:10" ht="14.25" customHeight="1">
      <c r="A15" s="12">
        <v>2028</v>
      </c>
      <c r="B15" s="22">
        <v>266</v>
      </c>
      <c r="C15" s="13">
        <v>3.2</v>
      </c>
      <c r="D15" s="13">
        <v>24.41</v>
      </c>
      <c r="E15" s="36">
        <v>6.1</v>
      </c>
      <c r="F15" s="55">
        <v>27754</v>
      </c>
      <c r="G15" s="56">
        <v>3067.5</v>
      </c>
      <c r="H15" s="13">
        <v>566.20000000000005</v>
      </c>
      <c r="I15" s="64"/>
    </row>
    <row r="16" spans="1:10" ht="14.25" customHeight="1">
      <c r="A16" s="12">
        <v>2029</v>
      </c>
      <c r="B16" s="22">
        <v>263</v>
      </c>
      <c r="C16" s="13">
        <v>3.2</v>
      </c>
      <c r="D16" s="13">
        <v>24.41</v>
      </c>
      <c r="E16" s="36">
        <v>6.1</v>
      </c>
      <c r="F16" s="55">
        <v>27441</v>
      </c>
      <c r="G16" s="56">
        <v>3165.66</v>
      </c>
      <c r="H16" s="13">
        <v>577.70000000000005</v>
      </c>
      <c r="I16" s="64"/>
    </row>
    <row r="17" spans="1:10" ht="14.25" customHeight="1">
      <c r="A17" s="12">
        <v>2030</v>
      </c>
      <c r="B17" s="22">
        <v>263</v>
      </c>
      <c r="C17" s="13">
        <v>3.2</v>
      </c>
      <c r="D17" s="13">
        <v>24.41</v>
      </c>
      <c r="E17" s="36">
        <v>6.1</v>
      </c>
      <c r="F17" s="55">
        <v>27441</v>
      </c>
      <c r="G17" s="56">
        <v>3266.97</v>
      </c>
      <c r="H17" s="13">
        <v>596.20000000000005</v>
      </c>
      <c r="I17" s="64"/>
    </row>
    <row r="18" spans="1:10" ht="14.25" customHeight="1">
      <c r="A18" s="12">
        <v>2031</v>
      </c>
      <c r="B18" s="22">
        <v>263</v>
      </c>
      <c r="C18" s="13">
        <v>3.2</v>
      </c>
      <c r="D18" s="13">
        <v>24.41</v>
      </c>
      <c r="E18" s="36">
        <v>6.1</v>
      </c>
      <c r="F18" s="55">
        <v>27441</v>
      </c>
      <c r="G18" s="56">
        <v>3371.51</v>
      </c>
      <c r="H18" s="13">
        <v>615.29999999999995</v>
      </c>
      <c r="I18" s="64"/>
    </row>
    <row r="19" spans="1:10" ht="14.25" customHeight="1">
      <c r="A19" s="12">
        <v>2032</v>
      </c>
      <c r="B19" s="22">
        <v>263</v>
      </c>
      <c r="C19" s="13">
        <v>3.2</v>
      </c>
      <c r="D19" s="13">
        <v>24.41</v>
      </c>
      <c r="E19" s="36">
        <v>6.1</v>
      </c>
      <c r="F19" s="55">
        <v>27441</v>
      </c>
      <c r="G19" s="56">
        <v>3479.4</v>
      </c>
      <c r="H19" s="13">
        <v>635</v>
      </c>
      <c r="I19" s="64"/>
    </row>
    <row r="20" spans="1:10" ht="14.25" customHeight="1">
      <c r="A20" s="31">
        <v>2033</v>
      </c>
      <c r="B20" s="34">
        <v>263</v>
      </c>
      <c r="C20" s="32">
        <v>3.2</v>
      </c>
      <c r="D20" s="32">
        <v>24.41</v>
      </c>
      <c r="E20" s="37">
        <v>6.1</v>
      </c>
      <c r="F20" s="57">
        <v>27441</v>
      </c>
      <c r="G20" s="58">
        <v>3590.74</v>
      </c>
      <c r="H20" s="32">
        <v>655.29999999999995</v>
      </c>
      <c r="I20" s="64"/>
      <c r="J20" s="5"/>
    </row>
    <row r="21" spans="1:10" ht="14.25" customHeight="1">
      <c r="A21" s="177" t="s">
        <v>310</v>
      </c>
      <c r="B21" s="5"/>
      <c r="C21" s="64"/>
      <c r="D21" s="64"/>
      <c r="E21" s="64"/>
      <c r="F21" s="64"/>
      <c r="G21" s="64"/>
      <c r="H21" s="64"/>
      <c r="I21" s="64"/>
      <c r="J21" s="5"/>
    </row>
    <row r="22" spans="1:10" ht="14.25" customHeight="1">
      <c r="A22" s="177" t="s">
        <v>311</v>
      </c>
      <c r="B22" s="48"/>
      <c r="C22" s="64"/>
      <c r="D22" s="64"/>
      <c r="E22" s="64"/>
      <c r="F22" s="64"/>
      <c r="G22" s="64"/>
      <c r="H22" s="64"/>
      <c r="I22" s="64"/>
      <c r="J22" s="5"/>
    </row>
    <row r="23" spans="1:10" ht="14.25" customHeight="1">
      <c r="A23" s="48"/>
      <c r="B23" s="48"/>
      <c r="C23" s="48"/>
      <c r="D23" s="64"/>
      <c r="E23" s="64"/>
      <c r="F23" s="64"/>
      <c r="G23" s="64"/>
      <c r="H23" s="64"/>
      <c r="I23" s="64"/>
      <c r="J23" s="5"/>
    </row>
    <row r="24" spans="1:10" ht="14.25" customHeight="1">
      <c r="A24" s="5" t="s">
        <v>220</v>
      </c>
      <c r="B24" s="48"/>
      <c r="C24" s="48"/>
      <c r="D24" s="64"/>
      <c r="E24" s="64"/>
      <c r="F24" s="64"/>
      <c r="G24" s="64"/>
      <c r="H24" s="64"/>
      <c r="I24" s="64"/>
      <c r="J24" s="5"/>
    </row>
    <row r="25" spans="1:10" ht="14.25" customHeight="1">
      <c r="A25" s="5" t="s">
        <v>221</v>
      </c>
      <c r="B25" s="48"/>
      <c r="C25" s="48"/>
      <c r="D25" s="64"/>
      <c r="E25" s="64"/>
      <c r="F25" s="64"/>
      <c r="G25" s="64"/>
      <c r="H25" s="64"/>
      <c r="I25" s="64"/>
      <c r="J25" s="5"/>
    </row>
    <row r="26" spans="1:10" ht="14.25" customHeight="1">
      <c r="A26" s="5" t="s">
        <v>219</v>
      </c>
      <c r="B26" s="64"/>
      <c r="C26" s="64"/>
      <c r="D26" s="64"/>
      <c r="E26" s="64"/>
      <c r="F26" s="64"/>
      <c r="G26" s="64"/>
      <c r="H26" s="64"/>
      <c r="I26" s="5"/>
      <c r="J26" s="5"/>
    </row>
    <row r="27" spans="1:10" ht="14.25" customHeight="1">
      <c r="A27" s="64"/>
      <c r="B27" s="64"/>
      <c r="C27" s="64"/>
      <c r="D27" s="64"/>
      <c r="E27" s="64"/>
      <c r="F27" s="64"/>
      <c r="G27" s="64"/>
      <c r="H27" s="64"/>
      <c r="I27" s="5"/>
      <c r="J27" s="5"/>
    </row>
    <row r="28" spans="1:10" ht="14.25" customHeight="1">
      <c r="I28" s="5"/>
      <c r="J28" s="5"/>
    </row>
    <row r="29" spans="1:10" ht="14.25" customHeight="1">
      <c r="I29" s="5"/>
      <c r="J29" s="5"/>
    </row>
    <row r="30" spans="1:10" ht="14.25" customHeight="1">
      <c r="I30" s="5"/>
      <c r="J30" s="5"/>
    </row>
    <row r="31" spans="1:10" ht="14.25" customHeight="1">
      <c r="I31" s="5"/>
      <c r="J31" s="5"/>
    </row>
    <row r="32" spans="1:10" ht="14.25" customHeight="1">
      <c r="I32" s="5"/>
      <c r="J32" s="5"/>
    </row>
    <row r="33" spans="9:10" ht="14.25" customHeight="1">
      <c r="I33" s="5"/>
      <c r="J33" s="5"/>
    </row>
    <row r="34" spans="9:10" ht="14.25" customHeight="1">
      <c r="I34" s="5"/>
      <c r="J34" s="5"/>
    </row>
    <row r="35" spans="9:10" ht="14.25" customHeight="1">
      <c r="I35" s="5"/>
      <c r="J35" s="5"/>
    </row>
    <row r="36" spans="9:10" ht="14.25" customHeight="1">
      <c r="I36" s="5"/>
      <c r="J36" s="5"/>
    </row>
    <row r="37" spans="9:10" ht="14.25" customHeight="1">
      <c r="I37" s="5"/>
      <c r="J37" s="5"/>
    </row>
    <row r="38" spans="9:10" ht="14.25" customHeight="1">
      <c r="I38" s="5"/>
      <c r="J38" s="5"/>
    </row>
    <row r="39" spans="9:10" ht="14.25" customHeight="1">
      <c r="I39" s="5"/>
      <c r="J39" s="5"/>
    </row>
    <row r="40" spans="9:10" ht="14.25" customHeight="1">
      <c r="I40" s="5"/>
      <c r="J40" s="5"/>
    </row>
    <row r="41" spans="9:10" ht="14.25" customHeight="1">
      <c r="I41" s="5"/>
      <c r="J41" s="5"/>
    </row>
    <row r="42" spans="9:10" ht="14.25" customHeight="1">
      <c r="I42" s="5"/>
      <c r="J42" s="5"/>
    </row>
    <row r="43" spans="9:10" ht="14.25" customHeight="1">
      <c r="I43" s="5"/>
      <c r="J43" s="5"/>
    </row>
    <row r="44" spans="9:10" ht="14.25" customHeight="1">
      <c r="I44" s="5"/>
      <c r="J44" s="5"/>
    </row>
    <row r="45" spans="9:10" ht="14.25" customHeight="1">
      <c r="I45" s="5"/>
      <c r="J45" s="5"/>
    </row>
    <row r="46" spans="9:10" ht="14.25" customHeight="1">
      <c r="I46" s="5"/>
      <c r="J46" s="5"/>
    </row>
    <row r="47" spans="9:10" ht="14.25" customHeight="1">
      <c r="I47" s="5"/>
      <c r="J47" s="5"/>
    </row>
    <row r="48" spans="9:10" ht="14.25" customHeight="1">
      <c r="I48" s="5"/>
      <c r="J48" s="5"/>
    </row>
    <row r="49" spans="9:10" ht="14.25" customHeight="1">
      <c r="I49" s="5"/>
      <c r="J49" s="5"/>
    </row>
    <row r="50" spans="9:10" ht="14.25" customHeight="1">
      <c r="I50" s="5"/>
      <c r="J50" s="5"/>
    </row>
    <row r="51" spans="9:10" ht="14.25" customHeight="1">
      <c r="I51" s="5"/>
      <c r="J51" s="5"/>
    </row>
    <row r="52" spans="9:10" ht="14.25" customHeight="1">
      <c r="I52" s="5"/>
      <c r="J52" s="5"/>
    </row>
    <row r="53" spans="9:10" ht="14.25" customHeight="1">
      <c r="I53" s="5"/>
      <c r="J53" s="5"/>
    </row>
    <row r="54" spans="9:10" ht="14.25" customHeight="1">
      <c r="I54" s="5"/>
      <c r="J54" s="5"/>
    </row>
    <row r="55" spans="9:10" ht="14.25" customHeight="1">
      <c r="I55" s="5"/>
      <c r="J55" s="5"/>
    </row>
    <row r="56" spans="9:10" ht="14.25" customHeight="1">
      <c r="I56" s="5"/>
      <c r="J56" s="5"/>
    </row>
    <row r="57" spans="9:10" ht="14.25" customHeight="1">
      <c r="I57" s="5"/>
      <c r="J57" s="5"/>
    </row>
    <row r="58" spans="9:10" ht="14.25" customHeight="1">
      <c r="I58" s="5"/>
      <c r="J58" s="5"/>
    </row>
    <row r="59" spans="9:10" ht="14.25" customHeight="1">
      <c r="I59" s="5"/>
      <c r="J59" s="5"/>
    </row>
    <row r="60" spans="9:10" ht="14.25" customHeight="1">
      <c r="I60" s="5"/>
      <c r="J60" s="5"/>
    </row>
    <row r="61" spans="9:10" ht="14.25" customHeight="1">
      <c r="I61" s="5"/>
      <c r="J61" s="5"/>
    </row>
    <row r="62" spans="9:10" ht="14.25" customHeight="1">
      <c r="I62" s="5"/>
      <c r="J62" s="5"/>
    </row>
    <row r="63" spans="9:10" ht="14.25" customHeight="1">
      <c r="I63" s="5"/>
      <c r="J63" s="5"/>
    </row>
    <row r="64" spans="9:10" ht="14.25" customHeight="1">
      <c r="I64" s="5"/>
      <c r="J64" s="5"/>
    </row>
    <row r="65" spans="9:10" ht="14.25" customHeight="1">
      <c r="I65" s="5"/>
      <c r="J65" s="5"/>
    </row>
    <row r="66" spans="9:10" ht="14.25" customHeight="1">
      <c r="I66" s="5"/>
      <c r="J66" s="5"/>
    </row>
    <row r="67" spans="9:10" ht="14.25" customHeight="1">
      <c r="I67" s="5"/>
      <c r="J67" s="5"/>
    </row>
    <row r="68" spans="9:10" ht="14.25" customHeight="1">
      <c r="I68" s="5"/>
      <c r="J68" s="5"/>
    </row>
    <row r="69" spans="9:10" ht="14.25" customHeight="1">
      <c r="I69" s="5"/>
      <c r="J69" s="5"/>
    </row>
    <row r="70" spans="9:10" ht="14.25" customHeight="1">
      <c r="I70" s="5"/>
      <c r="J70" s="5"/>
    </row>
    <row r="71" spans="9:10" ht="14.25" customHeight="1">
      <c r="I71" s="5"/>
      <c r="J71" s="5"/>
    </row>
    <row r="72" spans="9:10" ht="14.25" customHeight="1">
      <c r="I72" s="5"/>
      <c r="J72" s="5"/>
    </row>
    <row r="73" spans="9:10" ht="14.25" customHeight="1">
      <c r="I73" s="5"/>
      <c r="J73" s="5"/>
    </row>
    <row r="74" spans="9:10" ht="14.25" customHeight="1">
      <c r="I74" s="5"/>
      <c r="J74" s="5"/>
    </row>
    <row r="75" spans="9:10" ht="14.25" customHeight="1">
      <c r="I75" s="5"/>
      <c r="J75" s="5"/>
    </row>
    <row r="76" spans="9:10" ht="14.25" customHeight="1">
      <c r="I76" s="5"/>
      <c r="J76" s="5"/>
    </row>
    <row r="77" spans="9:10" ht="14.25" customHeight="1">
      <c r="I77" s="5"/>
      <c r="J77" s="5"/>
    </row>
    <row r="78" spans="9:10" ht="14.25" customHeight="1">
      <c r="I78" s="5"/>
      <c r="J78" s="5"/>
    </row>
    <row r="79" spans="9:10" ht="14.25" customHeight="1">
      <c r="I79" s="5"/>
      <c r="J79" s="5"/>
    </row>
    <row r="80" spans="9:10" ht="14.25" customHeight="1">
      <c r="I80" s="5"/>
      <c r="J80" s="5"/>
    </row>
    <row r="81" spans="9:10" ht="14.25" customHeight="1">
      <c r="I81" s="5"/>
      <c r="J81" s="5"/>
    </row>
    <row r="82" spans="9:10" ht="14.25" customHeight="1">
      <c r="I82" s="5"/>
      <c r="J82" s="5"/>
    </row>
    <row r="83" spans="9:10" ht="14.25" customHeight="1">
      <c r="I83" s="5"/>
      <c r="J83" s="5"/>
    </row>
    <row r="84" spans="9:10" ht="14.25" customHeight="1">
      <c r="I84" s="5"/>
      <c r="J84" s="5"/>
    </row>
    <row r="85" spans="9:10" ht="14.25" customHeight="1">
      <c r="I85" s="5"/>
      <c r="J85" s="5"/>
    </row>
    <row r="86" spans="9:10" ht="14.25" customHeight="1">
      <c r="I86" s="5"/>
      <c r="J86" s="5"/>
    </row>
    <row r="87" spans="9:10" ht="14.25" customHeight="1">
      <c r="I87" s="5"/>
      <c r="J87" s="5"/>
    </row>
    <row r="88" spans="9:10" ht="14.25" customHeight="1">
      <c r="I88" s="5"/>
      <c r="J88" s="5"/>
    </row>
    <row r="89" spans="9:10" ht="14.25" customHeight="1">
      <c r="I89" s="5"/>
      <c r="J89" s="5"/>
    </row>
    <row r="90" spans="9:10" ht="14.25" customHeight="1">
      <c r="I90" s="5"/>
      <c r="J90" s="5"/>
    </row>
    <row r="91" spans="9:10" ht="14.25" customHeight="1">
      <c r="I91" s="5"/>
      <c r="J91" s="5"/>
    </row>
    <row r="92" spans="9:10" ht="14.25" customHeight="1">
      <c r="I92" s="5"/>
      <c r="J92" s="5"/>
    </row>
    <row r="93" spans="9:10" ht="14.25" customHeight="1">
      <c r="I93" s="5"/>
      <c r="J93" s="5"/>
    </row>
    <row r="94" spans="9:10" ht="14.25" customHeight="1">
      <c r="I94" s="5"/>
      <c r="J94" s="5"/>
    </row>
    <row r="95" spans="9:10" ht="14.25" customHeight="1">
      <c r="I95" s="5"/>
      <c r="J95" s="5"/>
    </row>
    <row r="96" spans="9:10" ht="14.25" customHeight="1">
      <c r="I96" s="5"/>
      <c r="J96" s="5"/>
    </row>
    <row r="97" spans="9:10" ht="14.25" customHeight="1">
      <c r="I97" s="5"/>
      <c r="J97" s="5"/>
    </row>
    <row r="98" spans="9:10" ht="14.25" customHeight="1">
      <c r="I98" s="5"/>
      <c r="J98" s="5"/>
    </row>
    <row r="99" spans="9:10" ht="14.25" customHeight="1">
      <c r="I99" s="5"/>
      <c r="J99" s="5"/>
    </row>
    <row r="100" spans="9:10" ht="14.25" customHeight="1">
      <c r="I100" s="5"/>
      <c r="J100" s="5"/>
    </row>
    <row r="101" spans="9:10" ht="14.25" customHeight="1">
      <c r="I101" s="5"/>
      <c r="J101" s="5"/>
    </row>
    <row r="102" spans="9:10" ht="14.25" customHeight="1">
      <c r="I102" s="5"/>
      <c r="J102" s="5"/>
    </row>
    <row r="103" spans="9:10" ht="14.25" customHeight="1">
      <c r="I103" s="5"/>
      <c r="J103" s="5"/>
    </row>
    <row r="104" spans="9:10" ht="14.25" customHeight="1">
      <c r="I104" s="5"/>
      <c r="J104" s="5"/>
    </row>
  </sheetData>
  <customSheetViews>
    <customSheetView guid="{1C1C2D58-1425-46A1-B2CB-E5FD90BC63BE}" showPageBreaks="1" printArea="1">
      <selection activeCell="A3" sqref="A3"/>
      <pageMargins left="0" right="0" top="0" bottom="0" header="0" footer="0"/>
      <pageSetup paperSize="9" scale="68" orientation="portrait" r:id="rId1"/>
      <headerFooter alignWithMargins="0">
        <oddHeader>&amp;LEläketurvakeskus
Hanna Mäkinen&amp;R&amp;P (&amp;N)</oddHeader>
      </headerFooter>
    </customSheetView>
  </customSheetViews>
  <pageMargins left="0.74803149606299213" right="0.51181102362204722" top="0.98425196850393704" bottom="0.74803149606299213" header="0.51181102362204722" footer="0.31496062992125984"/>
  <pageSetup paperSize="9" scale="72" orientation="portrait" r:id="rId2"/>
  <headerFooter alignWithMargins="0">
    <oddHeader>&amp;LEläketurvakeskus
Vakuutusmatemaattinen yksikkö&amp;R&amp;P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>
    <pageSetUpPr fitToPage="1"/>
  </sheetPr>
  <dimension ref="A1:K66"/>
  <sheetViews>
    <sheetView zoomScaleNormal="100" workbookViewId="0">
      <selection activeCell="A3" sqref="A3"/>
    </sheetView>
  </sheetViews>
  <sheetFormatPr defaultColWidth="9.28515625" defaultRowHeight="12.75"/>
  <cols>
    <col min="1" max="1" width="6" style="5" customWidth="1"/>
    <col min="2" max="9" width="13.5703125" style="5" customWidth="1"/>
    <col min="10" max="10" width="15" style="5" customWidth="1"/>
    <col min="11" max="16384" width="9.28515625" style="5"/>
  </cols>
  <sheetData>
    <row r="1" spans="1:10" ht="15">
      <c r="A1" s="219" t="s">
        <v>173</v>
      </c>
      <c r="B1" s="219"/>
      <c r="C1" s="220"/>
      <c r="D1" s="220"/>
      <c r="E1" s="220"/>
      <c r="F1" s="220"/>
      <c r="G1" s="221">
        <v>45742</v>
      </c>
      <c r="H1" s="222" t="s">
        <v>319</v>
      </c>
      <c r="I1" s="220"/>
    </row>
    <row r="2" spans="1:10">
      <c r="A2" s="223" t="s">
        <v>333</v>
      </c>
      <c r="B2" s="220"/>
      <c r="C2" s="220"/>
      <c r="D2" s="220"/>
      <c r="E2" s="220"/>
      <c r="F2" s="220"/>
      <c r="G2" s="224"/>
      <c r="H2" s="220"/>
      <c r="I2" s="220"/>
    </row>
    <row r="3" spans="1:10">
      <c r="A3" s="223"/>
      <c r="B3" s="220"/>
      <c r="C3" s="220"/>
      <c r="D3" s="220"/>
      <c r="E3" s="220"/>
      <c r="F3" s="220"/>
      <c r="G3" s="225"/>
      <c r="H3" s="220"/>
      <c r="I3" s="220"/>
    </row>
    <row r="4" spans="1:10">
      <c r="A4" s="226"/>
      <c r="B4" s="220"/>
      <c r="C4" s="220"/>
      <c r="D4" s="220"/>
      <c r="E4" s="220"/>
      <c r="F4" s="220"/>
      <c r="G4" s="220"/>
      <c r="H4" s="220"/>
      <c r="I4" s="220"/>
    </row>
    <row r="5" spans="1:10">
      <c r="A5" s="226"/>
      <c r="B5" s="220"/>
      <c r="C5" s="220"/>
      <c r="D5" s="220"/>
      <c r="E5" s="220"/>
      <c r="F5" s="220"/>
      <c r="G5" s="220"/>
      <c r="H5" s="220"/>
      <c r="I5" s="220"/>
    </row>
    <row r="6" spans="1:10">
      <c r="A6" s="227"/>
      <c r="B6" s="220"/>
      <c r="C6" s="220"/>
      <c r="D6" s="220"/>
      <c r="E6" s="227"/>
      <c r="F6" s="228"/>
      <c r="G6" s="220"/>
      <c r="H6" s="228"/>
      <c r="I6" s="228"/>
    </row>
    <row r="7" spans="1:10">
      <c r="A7" s="227"/>
      <c r="B7" s="228"/>
      <c r="C7" s="228"/>
      <c r="D7" s="228"/>
      <c r="E7" s="228" t="s">
        <v>174</v>
      </c>
      <c r="F7" s="228"/>
      <c r="G7" s="228"/>
      <c r="H7" s="228"/>
      <c r="I7" s="220"/>
    </row>
    <row r="8" spans="1:10" ht="15.75">
      <c r="A8" s="229" t="s">
        <v>6</v>
      </c>
      <c r="B8" s="230" t="s">
        <v>175</v>
      </c>
      <c r="C8" s="230" t="s">
        <v>176</v>
      </c>
      <c r="D8" s="230" t="s">
        <v>177</v>
      </c>
      <c r="E8" s="230" t="s">
        <v>178</v>
      </c>
      <c r="F8" s="230" t="s">
        <v>179</v>
      </c>
      <c r="G8" s="230" t="s">
        <v>180</v>
      </c>
      <c r="H8" s="230" t="s">
        <v>181</v>
      </c>
      <c r="I8" s="220"/>
      <c r="J8" s="17"/>
    </row>
    <row r="9" spans="1:10" ht="15">
      <c r="A9" s="231">
        <v>2020</v>
      </c>
      <c r="B9" s="232">
        <v>1346.9920473000004</v>
      </c>
      <c r="C9" s="232">
        <v>1067.1272610000001</v>
      </c>
      <c r="D9" s="232">
        <v>60.840648000000002</v>
      </c>
      <c r="E9" s="232">
        <v>84.706717999999995</v>
      </c>
      <c r="F9" s="232">
        <v>1082.7190809872038</v>
      </c>
      <c r="G9" s="232">
        <v>4609.9213959999997</v>
      </c>
      <c r="H9" s="232">
        <v>348.99081529581326</v>
      </c>
      <c r="I9" s="220"/>
    </row>
    <row r="10" spans="1:10" ht="15">
      <c r="A10" s="231">
        <v>2021</v>
      </c>
      <c r="B10" s="232">
        <v>1380.9329606599999</v>
      </c>
      <c r="C10" s="232">
        <v>1072.4534510000001</v>
      </c>
      <c r="D10" s="232">
        <v>60.164096000000001</v>
      </c>
      <c r="E10" s="232">
        <v>86.028491000000002</v>
      </c>
      <c r="F10" s="232">
        <v>1089.7437635872386</v>
      </c>
      <c r="G10" s="232">
        <v>4638.0195400000002</v>
      </c>
      <c r="H10" s="232">
        <v>377.21768807276135</v>
      </c>
      <c r="I10" s="233"/>
    </row>
    <row r="11" spans="1:10" ht="15">
      <c r="A11" s="231">
        <v>2022</v>
      </c>
      <c r="B11" s="232">
        <v>1440.3671924205867</v>
      </c>
      <c r="C11" s="232">
        <v>1108.2276440000001</v>
      </c>
      <c r="D11" s="232">
        <v>61.685808000000002</v>
      </c>
      <c r="E11" s="232">
        <v>86.863122000000004</v>
      </c>
      <c r="F11" s="232">
        <v>1124.9322897052298</v>
      </c>
      <c r="G11" s="232">
        <v>4775.0234970000001</v>
      </c>
      <c r="H11" s="232">
        <v>402.29802326336454</v>
      </c>
      <c r="I11" s="233"/>
    </row>
    <row r="12" spans="1:10" ht="15">
      <c r="A12" s="231">
        <v>2023</v>
      </c>
      <c r="B12" s="232">
        <v>1579.8606885922159</v>
      </c>
      <c r="C12" s="232">
        <v>1149.9983130000001</v>
      </c>
      <c r="D12" s="232">
        <v>61.529614000000002</v>
      </c>
      <c r="E12" s="232">
        <v>90.318836000000005</v>
      </c>
      <c r="F12" s="232">
        <v>1165.727524069295</v>
      </c>
      <c r="G12" s="232">
        <v>4965.2990470000004</v>
      </c>
      <c r="H12" s="232">
        <v>504.45371634486099</v>
      </c>
      <c r="I12" s="233"/>
    </row>
    <row r="13" spans="1:10" ht="14.25">
      <c r="A13" s="234">
        <v>2024</v>
      </c>
      <c r="B13" s="235">
        <v>1697.0830000000001</v>
      </c>
      <c r="C13" s="235">
        <v>1238.7641427418052</v>
      </c>
      <c r="D13" s="235">
        <v>62.09031444759642</v>
      </c>
      <c r="E13" s="235">
        <v>94.831864929569605</v>
      </c>
      <c r="F13" s="235">
        <v>1253.9319281468938</v>
      </c>
      <c r="G13" s="235">
        <v>5331.0000000000009</v>
      </c>
      <c r="H13" s="235">
        <v>537.98293678267555</v>
      </c>
      <c r="I13" s="233"/>
    </row>
    <row r="14" spans="1:10" ht="14.25">
      <c r="A14" s="234">
        <v>2025</v>
      </c>
      <c r="B14" s="235">
        <v>1727.991</v>
      </c>
      <c r="C14" s="235">
        <v>1276.4519436866901</v>
      </c>
      <c r="D14" s="235">
        <v>63.176604761226201</v>
      </c>
      <c r="E14" s="235">
        <v>100.27725128518306</v>
      </c>
      <c r="F14" s="235">
        <v>1294.4686667885562</v>
      </c>
      <c r="G14" s="235">
        <v>5490.3652098787934</v>
      </c>
      <c r="H14" s="235">
        <v>533.79958449662672</v>
      </c>
      <c r="I14" s="233"/>
    </row>
    <row r="15" spans="1:10" ht="14.25">
      <c r="A15" s="234">
        <v>2026</v>
      </c>
      <c r="B15" s="235">
        <v>1762.316</v>
      </c>
      <c r="C15" s="235">
        <v>1307.3491893968992</v>
      </c>
      <c r="D15" s="235">
        <v>64.415480317945764</v>
      </c>
      <c r="E15" s="235">
        <v>105.89039862661269</v>
      </c>
      <c r="F15" s="235">
        <v>1328.9703370176696</v>
      </c>
      <c r="G15" s="235">
        <v>5663.2840305298459</v>
      </c>
      <c r="H15" s="235">
        <v>539.23606160894337</v>
      </c>
      <c r="I15" s="233"/>
    </row>
    <row r="16" spans="1:10" ht="14.25">
      <c r="A16" s="234">
        <v>2027</v>
      </c>
      <c r="B16" s="235">
        <v>1821.3</v>
      </c>
      <c r="C16" s="235">
        <v>1357.5961890705705</v>
      </c>
      <c r="D16" s="235">
        <v>65.728945314358327</v>
      </c>
      <c r="E16" s="235">
        <v>112.01067931011232</v>
      </c>
      <c r="F16" s="235">
        <v>1382.0319337761446</v>
      </c>
      <c r="G16" s="235">
        <v>5874.8542588068685</v>
      </c>
      <c r="H16" s="235">
        <v>551.27874553396737</v>
      </c>
      <c r="I16" s="233"/>
    </row>
    <row r="17" spans="1:9" ht="14.25">
      <c r="A17" s="234">
        <v>2028</v>
      </c>
      <c r="B17" s="235">
        <v>1888.7070000000001</v>
      </c>
      <c r="C17" s="235">
        <v>1387.0301301334016</v>
      </c>
      <c r="D17" s="235">
        <v>67.275198264098464</v>
      </c>
      <c r="E17" s="235">
        <v>116.18640823465032</v>
      </c>
      <c r="F17" s="235">
        <v>1414.8234909619609</v>
      </c>
      <c r="G17" s="235">
        <v>6010.2237122117385</v>
      </c>
      <c r="H17" s="235">
        <v>590.06991727268928</v>
      </c>
      <c r="I17" s="233"/>
    </row>
    <row r="18" spans="1:9" ht="14.25">
      <c r="A18" s="234">
        <v>2029</v>
      </c>
      <c r="B18" s="235">
        <v>1969.4829999999999</v>
      </c>
      <c r="C18" s="235">
        <v>1434.1104435250231</v>
      </c>
      <c r="D18" s="235">
        <v>68.963260869097468</v>
      </c>
      <c r="E18" s="235">
        <v>119.6435094777093</v>
      </c>
      <c r="F18" s="235">
        <v>1462.4946510049724</v>
      </c>
      <c r="G18" s="235">
        <v>6217.5832256102567</v>
      </c>
      <c r="H18" s="235">
        <v>626.63185847273712</v>
      </c>
      <c r="I18" s="233"/>
    </row>
    <row r="19" spans="1:9" ht="14.25">
      <c r="A19" s="234">
        <v>2030</v>
      </c>
      <c r="B19" s="235">
        <v>2050.71</v>
      </c>
      <c r="C19" s="235">
        <v>1513.444507390258</v>
      </c>
      <c r="D19" s="235">
        <v>71.428087823743155</v>
      </c>
      <c r="E19" s="235">
        <v>123.97640147342094</v>
      </c>
      <c r="F19" s="235">
        <v>1540.1901117678269</v>
      </c>
      <c r="G19" s="235">
        <v>6558.993506021432</v>
      </c>
      <c r="H19" s="235">
        <v>634.49628970559411</v>
      </c>
      <c r="I19" s="233"/>
    </row>
    <row r="20" spans="1:9" ht="14.25">
      <c r="A20" s="234">
        <v>2031</v>
      </c>
      <c r="B20" s="235">
        <v>2129.5569999999998</v>
      </c>
      <c r="C20" s="235">
        <v>1566.7531157877172</v>
      </c>
      <c r="D20" s="235">
        <v>73.857098199195605</v>
      </c>
      <c r="E20" s="235">
        <v>128.69440887939925</v>
      </c>
      <c r="F20" s="235">
        <v>1593.2506667277021</v>
      </c>
      <c r="G20" s="235">
        <v>6786.1516692781706</v>
      </c>
      <c r="H20" s="235">
        <v>665.00074215169695</v>
      </c>
      <c r="I20" s="233"/>
    </row>
    <row r="21" spans="1:9" ht="14.25">
      <c r="A21" s="234">
        <v>2032</v>
      </c>
      <c r="B21" s="235">
        <v>2206.5259999999998</v>
      </c>
      <c r="C21" s="235">
        <v>1606.9074685542453</v>
      </c>
      <c r="D21" s="235">
        <v>76.281215751558577</v>
      </c>
      <c r="E21" s="235">
        <v>133.09625502251615</v>
      </c>
      <c r="F21" s="235">
        <v>1634.0407946652304</v>
      </c>
      <c r="G21" s="235">
        <v>6957.2262965432092</v>
      </c>
      <c r="H21" s="235">
        <v>705.58146035728566</v>
      </c>
      <c r="I21" s="233"/>
    </row>
    <row r="22" spans="1:9" ht="14.25">
      <c r="A22" s="236">
        <v>2033</v>
      </c>
      <c r="B22" s="237">
        <v>2283.4899999999998</v>
      </c>
      <c r="C22" s="237">
        <v>1638.8833262136645</v>
      </c>
      <c r="D22" s="237">
        <v>78.795023130583175</v>
      </c>
      <c r="E22" s="237">
        <v>137.37471755629642</v>
      </c>
      <c r="F22" s="237">
        <v>1666.0522556070953</v>
      </c>
      <c r="G22" s="237">
        <v>7093.3902665721062</v>
      </c>
      <c r="H22" s="237">
        <v>754.81246194920095</v>
      </c>
      <c r="I22" s="233"/>
    </row>
    <row r="23" spans="1:9">
      <c r="A23" s="220" t="s">
        <v>182</v>
      </c>
      <c r="B23" s="220"/>
      <c r="C23" s="220"/>
      <c r="D23" s="220"/>
      <c r="E23" s="220"/>
      <c r="F23" s="220"/>
      <c r="G23" s="220"/>
      <c r="H23" s="220"/>
      <c r="I23" s="220"/>
    </row>
    <row r="24" spans="1:9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>
      <c r="A25" s="220"/>
      <c r="B25" s="220"/>
      <c r="C25" s="220"/>
      <c r="D25" s="220"/>
      <c r="E25" s="220"/>
      <c r="F25" s="220"/>
      <c r="G25" s="220"/>
      <c r="H25" s="220"/>
      <c r="I25" s="220"/>
    </row>
    <row r="26" spans="1:9" ht="15.75">
      <c r="A26" s="220"/>
      <c r="B26" s="220"/>
      <c r="C26" s="220"/>
      <c r="D26" s="220"/>
      <c r="E26" s="220"/>
      <c r="F26" s="220"/>
      <c r="G26" s="220"/>
      <c r="H26" s="220"/>
      <c r="I26" s="238"/>
    </row>
    <row r="27" spans="1:9" ht="15.75">
      <c r="A27" s="220"/>
      <c r="B27" s="220" t="s">
        <v>183</v>
      </c>
      <c r="C27" s="220" t="s">
        <v>183</v>
      </c>
      <c r="D27" s="220"/>
      <c r="E27" s="220"/>
      <c r="F27" s="220"/>
      <c r="G27" s="220"/>
      <c r="H27" s="220"/>
      <c r="I27" s="238"/>
    </row>
    <row r="28" spans="1:9" ht="15.75">
      <c r="A28" s="227"/>
      <c r="B28" s="228" t="s">
        <v>184</v>
      </c>
      <c r="C28" s="228" t="s">
        <v>185</v>
      </c>
      <c r="D28" s="220"/>
      <c r="E28" s="239" t="s">
        <v>197</v>
      </c>
      <c r="F28" s="239"/>
      <c r="G28" s="220"/>
      <c r="H28" s="220"/>
      <c r="I28" s="238"/>
    </row>
    <row r="29" spans="1:9" ht="15.75">
      <c r="A29" s="229" t="s">
        <v>6</v>
      </c>
      <c r="B29" s="230" t="s">
        <v>186</v>
      </c>
      <c r="C29" s="230" t="s">
        <v>186</v>
      </c>
      <c r="D29" s="220"/>
      <c r="E29" s="240" t="s">
        <v>8</v>
      </c>
      <c r="F29" s="240" t="s">
        <v>7</v>
      </c>
      <c r="G29" s="220"/>
      <c r="H29" s="220"/>
      <c r="I29" s="238"/>
    </row>
    <row r="30" spans="1:9" ht="15.75">
      <c r="A30" s="231">
        <v>2020</v>
      </c>
      <c r="B30" s="241">
        <v>244406</v>
      </c>
      <c r="C30" s="241">
        <v>142535</v>
      </c>
      <c r="D30" s="220"/>
      <c r="E30" s="242">
        <v>1.446</v>
      </c>
      <c r="F30" s="243">
        <v>2617</v>
      </c>
      <c r="G30" s="220"/>
      <c r="H30" s="220"/>
      <c r="I30" s="238"/>
    </row>
    <row r="31" spans="1:9" ht="15.75">
      <c r="A31" s="231">
        <v>2021</v>
      </c>
      <c r="B31" s="241">
        <v>245813</v>
      </c>
      <c r="C31" s="241">
        <v>142897</v>
      </c>
      <c r="D31" s="220"/>
      <c r="E31" s="242">
        <v>1.4650000000000001</v>
      </c>
      <c r="F31" s="243">
        <v>2631</v>
      </c>
      <c r="G31" s="220"/>
      <c r="H31" s="220"/>
      <c r="I31" s="238"/>
    </row>
    <row r="32" spans="1:9" ht="15.75">
      <c r="A32" s="231">
        <v>2022</v>
      </c>
      <c r="B32" s="241">
        <v>252991</v>
      </c>
      <c r="C32" s="241">
        <v>147103</v>
      </c>
      <c r="D32" s="220"/>
      <c r="E32" s="242">
        <v>1.5009999999999999</v>
      </c>
      <c r="F32" s="243">
        <v>2691</v>
      </c>
      <c r="G32" s="220"/>
      <c r="H32" s="220"/>
      <c r="I32" s="238"/>
    </row>
    <row r="33" spans="1:11" ht="15.75">
      <c r="A33" s="231">
        <v>2023</v>
      </c>
      <c r="B33" s="241">
        <v>251996</v>
      </c>
      <c r="C33" s="241">
        <v>147041</v>
      </c>
      <c r="D33" s="220"/>
      <c r="E33" s="242">
        <v>1.5580000000000001</v>
      </c>
      <c r="F33" s="243">
        <v>2874</v>
      </c>
      <c r="G33" s="220"/>
      <c r="H33" s="220"/>
      <c r="I33" s="238"/>
    </row>
    <row r="34" spans="1:11" ht="15.75">
      <c r="A34" s="234">
        <v>2024</v>
      </c>
      <c r="B34" s="244">
        <v>252762.72779485703</v>
      </c>
      <c r="C34" s="244">
        <v>149473.67413326097</v>
      </c>
      <c r="D34" s="220"/>
      <c r="E34" s="242">
        <v>1.637</v>
      </c>
      <c r="F34" s="243">
        <v>3037</v>
      </c>
      <c r="G34" s="220"/>
      <c r="H34" s="220"/>
      <c r="I34" s="238"/>
    </row>
    <row r="35" spans="1:11" ht="15.75">
      <c r="A35" s="234">
        <v>2025</v>
      </c>
      <c r="B35" s="244">
        <v>253432.50618204992</v>
      </c>
      <c r="C35" s="244">
        <v>150217.45456985763</v>
      </c>
      <c r="D35" s="220"/>
      <c r="E35" s="245">
        <v>1.673</v>
      </c>
      <c r="F35" s="246">
        <v>3077</v>
      </c>
      <c r="G35" s="220"/>
      <c r="H35" s="220"/>
      <c r="I35" s="238"/>
    </row>
    <row r="36" spans="1:11" ht="15.75">
      <c r="A36" s="234">
        <v>2026</v>
      </c>
      <c r="B36" s="244">
        <v>253886.71710029137</v>
      </c>
      <c r="C36" s="244">
        <v>151381.07836468026</v>
      </c>
      <c r="D36" s="220"/>
      <c r="E36" s="245">
        <v>1.7130000000000001</v>
      </c>
      <c r="F36" s="246">
        <v>3114</v>
      </c>
      <c r="G36" s="220"/>
      <c r="H36" s="220"/>
      <c r="I36" s="238"/>
    </row>
    <row r="37" spans="1:11" ht="15.75">
      <c r="A37" s="234">
        <v>2027</v>
      </c>
      <c r="B37" s="244">
        <v>253605.73362799961</v>
      </c>
      <c r="C37" s="244">
        <v>153152.5517320853</v>
      </c>
      <c r="D37" s="220"/>
      <c r="E37" s="245">
        <v>1.772</v>
      </c>
      <c r="F37" s="246">
        <v>3181</v>
      </c>
      <c r="G37" s="220"/>
      <c r="H37" s="220"/>
      <c r="I37" s="238"/>
    </row>
    <row r="38" spans="1:11" ht="15.75">
      <c r="A38" s="234">
        <v>2028</v>
      </c>
      <c r="B38" s="244">
        <v>253545.4918166174</v>
      </c>
      <c r="C38" s="244">
        <v>155736.41137139217</v>
      </c>
      <c r="D38" s="220"/>
      <c r="E38" s="245">
        <v>1.8169999999999999</v>
      </c>
      <c r="F38" s="246">
        <v>3244</v>
      </c>
      <c r="G38" s="220"/>
      <c r="H38" s="220"/>
      <c r="I38" s="238"/>
    </row>
    <row r="39" spans="1:11" ht="15.75">
      <c r="A39" s="234">
        <v>2029</v>
      </c>
      <c r="B39" s="244">
        <v>253578.75675385798</v>
      </c>
      <c r="C39" s="244">
        <v>158918.74341056077</v>
      </c>
      <c r="D39" s="220"/>
      <c r="E39" s="245">
        <v>1.8680000000000001</v>
      </c>
      <c r="F39" s="246">
        <v>3315</v>
      </c>
      <c r="G39" s="220"/>
      <c r="H39" s="220"/>
      <c r="I39" s="238"/>
    </row>
    <row r="40" spans="1:11" ht="15.75">
      <c r="A40" s="234">
        <v>2030</v>
      </c>
      <c r="B40" s="244">
        <v>254454.20436597787</v>
      </c>
      <c r="C40" s="244">
        <v>161907.61156987966</v>
      </c>
      <c r="D40" s="220"/>
      <c r="E40" s="245">
        <v>1.92</v>
      </c>
      <c r="F40" s="246">
        <v>3388</v>
      </c>
      <c r="G40" s="220"/>
      <c r="H40" s="220"/>
      <c r="I40" s="238"/>
    </row>
    <row r="41" spans="1:11" ht="15.75">
      <c r="A41" s="234">
        <v>2031</v>
      </c>
      <c r="B41" s="244">
        <v>255140.05680438306</v>
      </c>
      <c r="C41" s="244">
        <v>164491.39966820713</v>
      </c>
      <c r="D41" s="220"/>
      <c r="E41" s="245">
        <v>1.974</v>
      </c>
      <c r="F41" s="246">
        <v>3463</v>
      </c>
      <c r="G41" s="220"/>
      <c r="H41" s="220"/>
      <c r="I41" s="238"/>
      <c r="K41" s="181"/>
    </row>
    <row r="42" spans="1:11" ht="15.75">
      <c r="A42" s="234">
        <v>2032</v>
      </c>
      <c r="B42" s="244">
        <v>255794.56116849833</v>
      </c>
      <c r="C42" s="244">
        <v>166776.51912764227</v>
      </c>
      <c r="D42" s="220"/>
      <c r="E42" s="245">
        <v>2.0289999999999999</v>
      </c>
      <c r="F42" s="246">
        <v>3539</v>
      </c>
      <c r="G42" s="220"/>
      <c r="H42" s="220"/>
      <c r="I42" s="238"/>
      <c r="K42" s="181"/>
    </row>
    <row r="43" spans="1:11" ht="15.75">
      <c r="A43" s="236">
        <v>2033</v>
      </c>
      <c r="B43" s="247">
        <v>256593.89296071403</v>
      </c>
      <c r="C43" s="247">
        <v>168871.75777935769</v>
      </c>
      <c r="D43" s="220"/>
      <c r="E43" s="248">
        <v>2.0859999999999999</v>
      </c>
      <c r="F43" s="249">
        <v>3617</v>
      </c>
      <c r="G43" s="220"/>
      <c r="H43" s="220"/>
      <c r="I43" s="238"/>
      <c r="K43" s="15"/>
    </row>
    <row r="44" spans="1:11" ht="15.75">
      <c r="A44" s="220"/>
      <c r="B44" s="220"/>
      <c r="C44" s="220"/>
      <c r="D44" s="220"/>
      <c r="E44" s="239" t="s">
        <v>334</v>
      </c>
      <c r="F44" s="239"/>
      <c r="G44" s="220"/>
      <c r="H44" s="220"/>
      <c r="I44" s="238"/>
      <c r="K44" s="15"/>
    </row>
    <row r="45" spans="1:11" ht="15.75">
      <c r="A45" s="220"/>
      <c r="B45" s="220"/>
      <c r="C45" s="220"/>
      <c r="D45" s="220"/>
      <c r="E45" s="220"/>
      <c r="F45" s="220"/>
      <c r="G45" s="220"/>
      <c r="H45" s="220"/>
      <c r="I45" s="238"/>
      <c r="K45" s="15"/>
    </row>
    <row r="46" spans="1:11" ht="15.75">
      <c r="A46" s="220"/>
      <c r="B46" s="220"/>
      <c r="C46" s="220"/>
      <c r="D46" s="220"/>
      <c r="E46" s="220"/>
      <c r="F46" s="220"/>
      <c r="G46" s="220"/>
      <c r="H46" s="220"/>
      <c r="I46" s="238"/>
      <c r="K46" s="15"/>
    </row>
    <row r="47" spans="1:11" ht="15.75">
      <c r="A47" s="220"/>
      <c r="B47" s="220"/>
      <c r="C47" s="220"/>
      <c r="D47" s="220"/>
      <c r="E47" s="220"/>
      <c r="F47" s="220"/>
      <c r="G47" s="220"/>
      <c r="H47" s="238"/>
      <c r="I47" s="220"/>
      <c r="K47" s="15"/>
    </row>
    <row r="48" spans="1:11">
      <c r="A48" s="220"/>
      <c r="B48" s="220"/>
      <c r="C48" s="220"/>
      <c r="D48" s="220"/>
      <c r="E48" s="220"/>
      <c r="F48" s="220"/>
      <c r="G48" s="220"/>
      <c r="H48" s="220"/>
      <c r="I48" s="220"/>
      <c r="K48" s="15"/>
    </row>
    <row r="49" spans="1:11">
      <c r="A49" s="250" t="s">
        <v>187</v>
      </c>
      <c r="B49" s="250"/>
      <c r="C49" s="250"/>
      <c r="D49" s="250"/>
      <c r="E49" s="250"/>
      <c r="F49" s="250"/>
      <c r="G49" s="250"/>
      <c r="H49" s="250"/>
      <c r="I49" s="220"/>
      <c r="K49" s="15"/>
    </row>
    <row r="50" spans="1:11">
      <c r="A50" s="251"/>
      <c r="B50" s="220"/>
      <c r="C50" s="220"/>
      <c r="D50" s="220"/>
      <c r="E50" s="220"/>
      <c r="F50" s="220"/>
      <c r="G50" s="220"/>
      <c r="H50" s="220"/>
      <c r="I50" s="220"/>
      <c r="K50" s="15"/>
    </row>
    <row r="51" spans="1:11">
      <c r="A51" s="227"/>
      <c r="B51" s="228"/>
      <c r="C51" s="228" t="s">
        <v>152</v>
      </c>
      <c r="D51" s="228" t="s">
        <v>47</v>
      </c>
      <c r="E51" s="228" t="s">
        <v>153</v>
      </c>
      <c r="F51" s="228" t="s">
        <v>154</v>
      </c>
      <c r="G51" s="228" t="s">
        <v>155</v>
      </c>
      <c r="H51" s="228" t="s">
        <v>156</v>
      </c>
      <c r="I51" s="220"/>
    </row>
    <row r="52" spans="1:11">
      <c r="A52" s="229" t="s">
        <v>6</v>
      </c>
      <c r="B52" s="230" t="s">
        <v>48</v>
      </c>
      <c r="C52" s="230" t="s">
        <v>76</v>
      </c>
      <c r="D52" s="230" t="s">
        <v>49</v>
      </c>
      <c r="E52" s="230" t="s">
        <v>157</v>
      </c>
      <c r="F52" s="230" t="s">
        <v>158</v>
      </c>
      <c r="G52" s="230" t="s">
        <v>158</v>
      </c>
      <c r="H52" s="230" t="s">
        <v>158</v>
      </c>
      <c r="I52" s="230" t="s">
        <v>52</v>
      </c>
    </row>
    <row r="53" spans="1:11" ht="15">
      <c r="A53" s="231">
        <v>2020</v>
      </c>
      <c r="B53" s="232">
        <v>1152.7964036400001</v>
      </c>
      <c r="C53" s="232">
        <v>13.810403309999998</v>
      </c>
      <c r="D53" s="232">
        <v>76.784558360000005</v>
      </c>
      <c r="E53" s="232">
        <v>7.1827438199999998</v>
      </c>
      <c r="F53" s="232">
        <v>1.0182460000000001E-2</v>
      </c>
      <c r="G53" s="232">
        <v>95.586053389999989</v>
      </c>
      <c r="H53" s="232">
        <v>0.79754851000000004</v>
      </c>
      <c r="I53" s="232">
        <v>1346.9920473000004</v>
      </c>
    </row>
    <row r="54" spans="1:11" ht="15">
      <c r="A54" s="231">
        <v>2021</v>
      </c>
      <c r="B54" s="232">
        <v>1187.2689539400001</v>
      </c>
      <c r="C54" s="232">
        <v>14.88252142</v>
      </c>
      <c r="D54" s="232">
        <v>75.440221640000004</v>
      </c>
      <c r="E54" s="232">
        <v>7.3778161100000004</v>
      </c>
      <c r="F54" s="232">
        <v>4.6878160000000002E-2</v>
      </c>
      <c r="G54" s="232">
        <v>95.542678100000003</v>
      </c>
      <c r="H54" s="232">
        <v>0.37389128999999999</v>
      </c>
      <c r="I54" s="232">
        <v>1380.9329606599999</v>
      </c>
    </row>
    <row r="55" spans="1:11" ht="15">
      <c r="A55" s="231">
        <v>2022</v>
      </c>
      <c r="B55" s="232">
        <v>1241.9013721905862</v>
      </c>
      <c r="C55" s="232">
        <v>17.389018660000001</v>
      </c>
      <c r="D55" s="232">
        <v>75.194277869999993</v>
      </c>
      <c r="E55" s="232">
        <v>5.9793217199999997</v>
      </c>
      <c r="F55" s="232">
        <v>6.1521510000000001E-2</v>
      </c>
      <c r="G55" s="232">
        <v>99.63829054</v>
      </c>
      <c r="H55" s="232">
        <v>0.20338993000000002</v>
      </c>
      <c r="I55" s="232">
        <v>1440.3671924205867</v>
      </c>
    </row>
    <row r="56" spans="1:11" ht="15">
      <c r="A56" s="231">
        <v>2023</v>
      </c>
      <c r="B56" s="232">
        <v>1361.4189063900001</v>
      </c>
      <c r="C56" s="232">
        <v>28.068668260000003</v>
      </c>
      <c r="D56" s="232">
        <v>79.469143979999998</v>
      </c>
      <c r="E56" s="232">
        <v>5.2851529400000006</v>
      </c>
      <c r="F56" s="232">
        <v>9.7269070000000013E-2</v>
      </c>
      <c r="G56" s="232">
        <v>106.22097069999997</v>
      </c>
      <c r="H56" s="232">
        <v>1.1556729999999996E-2</v>
      </c>
      <c r="I56" s="232">
        <v>1579.8606885922159</v>
      </c>
    </row>
    <row r="57" spans="1:11" ht="14.25">
      <c r="A57" s="234">
        <v>2024</v>
      </c>
      <c r="B57" s="235">
        <v>1460.79</v>
      </c>
      <c r="C57" s="235">
        <v>34.366999999999997</v>
      </c>
      <c r="D57" s="235">
        <v>83.938000000000002</v>
      </c>
      <c r="E57" s="235">
        <v>5.585</v>
      </c>
      <c r="F57" s="235">
        <v>0.16800000000000001</v>
      </c>
      <c r="G57" s="235">
        <v>112.235</v>
      </c>
      <c r="H57" s="235">
        <v>0</v>
      </c>
      <c r="I57" s="235">
        <v>1697.0830000000001</v>
      </c>
    </row>
    <row r="58" spans="1:11" ht="14.25">
      <c r="A58" s="234">
        <v>2025</v>
      </c>
      <c r="B58" s="235">
        <v>1487.271</v>
      </c>
      <c r="C58" s="235">
        <v>31.111000000000001</v>
      </c>
      <c r="D58" s="235">
        <v>89.087000000000003</v>
      </c>
      <c r="E58" s="235">
        <v>5.6580000000000004</v>
      </c>
      <c r="F58" s="235">
        <v>0.17</v>
      </c>
      <c r="G58" s="235">
        <v>114.694</v>
      </c>
      <c r="H58" s="235">
        <v>0</v>
      </c>
      <c r="I58" s="235">
        <v>1727.991</v>
      </c>
    </row>
    <row r="59" spans="1:11" ht="14.25">
      <c r="A59" s="234">
        <v>2026</v>
      </c>
      <c r="B59" s="235">
        <v>1520.7850000000001</v>
      </c>
      <c r="C59" s="235">
        <v>26.856999999999999</v>
      </c>
      <c r="D59" s="235">
        <v>91.736999999999995</v>
      </c>
      <c r="E59" s="235">
        <v>5.726</v>
      </c>
      <c r="F59" s="235">
        <v>0.14499999999999999</v>
      </c>
      <c r="G59" s="235">
        <v>117.066</v>
      </c>
      <c r="H59" s="235">
        <v>0</v>
      </c>
      <c r="I59" s="235">
        <v>1762.316</v>
      </c>
    </row>
    <row r="60" spans="1:11" ht="14.25">
      <c r="A60" s="234">
        <v>2027</v>
      </c>
      <c r="B60" s="235">
        <v>1575.521</v>
      </c>
      <c r="C60" s="235">
        <v>25.745999999999999</v>
      </c>
      <c r="D60" s="235">
        <v>93.456000000000003</v>
      </c>
      <c r="E60" s="235">
        <v>5.8490000000000002</v>
      </c>
      <c r="F60" s="235">
        <v>0.129</v>
      </c>
      <c r="G60" s="235">
        <v>120.599</v>
      </c>
      <c r="H60" s="235">
        <v>0</v>
      </c>
      <c r="I60" s="235">
        <v>1821.3</v>
      </c>
    </row>
    <row r="61" spans="1:11" ht="14.25">
      <c r="A61" s="234">
        <v>2028</v>
      </c>
      <c r="B61" s="235">
        <v>1638.0060000000001</v>
      </c>
      <c r="C61" s="235">
        <v>26.347999999999999</v>
      </c>
      <c r="D61" s="235">
        <v>94.231999999999999</v>
      </c>
      <c r="E61" s="235">
        <v>5.9649999999999999</v>
      </c>
      <c r="F61" s="235">
        <v>0.13400000000000001</v>
      </c>
      <c r="G61" s="235">
        <v>124.02200000000001</v>
      </c>
      <c r="H61" s="235">
        <v>0</v>
      </c>
      <c r="I61" s="235">
        <v>1888.7070000000001</v>
      </c>
    </row>
    <row r="62" spans="1:11" ht="14.25">
      <c r="A62" s="234">
        <v>2029</v>
      </c>
      <c r="B62" s="235">
        <v>1715.22</v>
      </c>
      <c r="C62" s="235">
        <v>26.018999999999998</v>
      </c>
      <c r="D62" s="235">
        <v>94.2</v>
      </c>
      <c r="E62" s="235">
        <v>6.0949999999999998</v>
      </c>
      <c r="F62" s="235">
        <v>0.155</v>
      </c>
      <c r="G62" s="235">
        <v>127.794</v>
      </c>
      <c r="H62" s="235">
        <v>0</v>
      </c>
      <c r="I62" s="235">
        <v>1969.4829999999999</v>
      </c>
    </row>
    <row r="63" spans="1:11" ht="14.25">
      <c r="A63" s="234">
        <v>2030</v>
      </c>
      <c r="B63" s="235">
        <v>1791.963</v>
      </c>
      <c r="C63" s="235">
        <v>25.128</v>
      </c>
      <c r="D63" s="235">
        <v>95.539000000000001</v>
      </c>
      <c r="E63" s="235">
        <v>6.2290000000000001</v>
      </c>
      <c r="F63" s="235">
        <v>0.16200000000000001</v>
      </c>
      <c r="G63" s="235">
        <v>131.68899999999999</v>
      </c>
      <c r="H63" s="235">
        <v>0</v>
      </c>
      <c r="I63" s="235">
        <v>2050.71</v>
      </c>
    </row>
    <row r="64" spans="1:11" ht="14.25">
      <c r="A64" s="234">
        <v>2031</v>
      </c>
      <c r="B64" s="235">
        <v>1865.288</v>
      </c>
      <c r="C64" s="235">
        <v>24.306000000000001</v>
      </c>
      <c r="D64" s="235">
        <v>97.757999999999996</v>
      </c>
      <c r="E64" s="235">
        <v>6.367</v>
      </c>
      <c r="F64" s="235">
        <v>0.13</v>
      </c>
      <c r="G64" s="235">
        <v>135.708</v>
      </c>
      <c r="H64" s="235">
        <v>0</v>
      </c>
      <c r="I64" s="235">
        <v>2129.5569999999998</v>
      </c>
    </row>
    <row r="65" spans="1:9" ht="14.25">
      <c r="A65" s="234">
        <v>2032</v>
      </c>
      <c r="B65" s="235">
        <v>1936.4970000000001</v>
      </c>
      <c r="C65" s="235">
        <v>23.742000000000001</v>
      </c>
      <c r="D65" s="235">
        <v>99.855999999999995</v>
      </c>
      <c r="E65" s="235">
        <v>6.5069999999999997</v>
      </c>
      <c r="F65" s="235">
        <v>0.109</v>
      </c>
      <c r="G65" s="235">
        <v>139.815</v>
      </c>
      <c r="H65" s="235">
        <v>0</v>
      </c>
      <c r="I65" s="235">
        <v>2206.5259999999998</v>
      </c>
    </row>
    <row r="66" spans="1:9" ht="14.25">
      <c r="A66" s="236">
        <v>2033</v>
      </c>
      <c r="B66" s="237">
        <v>2006.6379999999999</v>
      </c>
      <c r="C66" s="237">
        <v>23.463999999999999</v>
      </c>
      <c r="D66" s="237">
        <v>102.59699999999999</v>
      </c>
      <c r="E66" s="237">
        <v>6.65</v>
      </c>
      <c r="F66" s="237">
        <v>9.0999999999999998E-2</v>
      </c>
      <c r="G66" s="237">
        <v>144.05000000000001</v>
      </c>
      <c r="H66" s="237">
        <v>0</v>
      </c>
      <c r="I66" s="237">
        <v>2283.4899999999998</v>
      </c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Ari Kaartinen</oddHeader>
      </headerFooter>
    </customSheetView>
  </customSheetViews>
  <mergeCells count="1">
    <mergeCell ref="A49:H49"/>
  </mergeCells>
  <pageMargins left="0.55118110236220474" right="0.51181102362204722" top="0.98425196850393704" bottom="0.74803149606299213" header="0.51181102362204722" footer="0.31496062992125984"/>
  <pageSetup paperSize="9" scale="81" orientation="portrait" r:id="rId2"/>
  <headerFooter>
    <oddHeader>&amp;LEläketurvakeskus
Vakuutusmatemaattinen yksikkö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725E-F62F-4919-A732-B17F381D52BC}">
  <sheetPr codeName="Taul8">
    <pageSetUpPr fitToPage="1"/>
  </sheetPr>
  <dimension ref="A1:I62"/>
  <sheetViews>
    <sheetView zoomScaleNormal="100" workbookViewId="0">
      <selection activeCell="A4" sqref="A4"/>
    </sheetView>
  </sheetViews>
  <sheetFormatPr defaultColWidth="9.140625" defaultRowHeight="12.75"/>
  <cols>
    <col min="1" max="1" width="6" style="5" customWidth="1"/>
    <col min="2" max="2" width="14.7109375" style="5" customWidth="1"/>
    <col min="3" max="3" width="15.42578125" style="5" customWidth="1"/>
    <col min="4" max="8" width="14.7109375" style="5" customWidth="1"/>
    <col min="9" max="9" width="7.7109375" style="5" customWidth="1"/>
    <col min="10" max="10" width="15" style="5" customWidth="1"/>
    <col min="11" max="16384" width="9.140625" style="5"/>
  </cols>
  <sheetData>
    <row r="1" spans="1:9" ht="15">
      <c r="A1" s="2" t="s">
        <v>188</v>
      </c>
      <c r="B1" s="2"/>
      <c r="G1" s="4">
        <v>45594</v>
      </c>
      <c r="H1" s="14" t="s">
        <v>316</v>
      </c>
      <c r="I1"/>
    </row>
    <row r="2" spans="1:9">
      <c r="A2" s="6" t="s">
        <v>189</v>
      </c>
      <c r="G2" s="27"/>
      <c r="I2"/>
    </row>
    <row r="3" spans="1:9">
      <c r="A3" s="6" t="s">
        <v>315</v>
      </c>
      <c r="G3" s="28"/>
      <c r="I3"/>
    </row>
    <row r="4" spans="1:9" ht="15" customHeight="1">
      <c r="A4" s="26"/>
    </row>
    <row r="6" spans="1:9">
      <c r="A6" s="39"/>
      <c r="B6" s="203" t="s">
        <v>190</v>
      </c>
      <c r="C6" s="204"/>
      <c r="D6" s="16"/>
      <c r="E6" s="16"/>
      <c r="F6" s="16"/>
    </row>
    <row r="7" spans="1:9">
      <c r="A7" s="8" t="s">
        <v>6</v>
      </c>
      <c r="B7" s="9" t="s">
        <v>191</v>
      </c>
      <c r="C7" s="9" t="s">
        <v>192</v>
      </c>
      <c r="D7" s="9" t="s">
        <v>193</v>
      </c>
      <c r="E7" s="9" t="s">
        <v>194</v>
      </c>
      <c r="F7" s="9" t="s">
        <v>180</v>
      </c>
      <c r="G7" s="9" t="s">
        <v>195</v>
      </c>
    </row>
    <row r="8" spans="1:9" ht="15">
      <c r="A8" s="10">
        <v>2020</v>
      </c>
      <c r="B8" s="11">
        <v>709.45207885000013</v>
      </c>
      <c r="C8" s="11">
        <v>139.6037661</v>
      </c>
      <c r="D8" s="11">
        <v>18.88685705716302</v>
      </c>
      <c r="E8" s="11">
        <v>158.09826411973114</v>
      </c>
      <c r="F8" s="11">
        <v>1147.8728422294801</v>
      </c>
      <c r="G8" s="11">
        <v>711.51436363788946</v>
      </c>
    </row>
    <row r="9" spans="1:9" ht="15">
      <c r="A9" s="10">
        <f>A8+1</f>
        <v>2021</v>
      </c>
      <c r="B9" s="11">
        <v>708.45154796999998</v>
      </c>
      <c r="C9" s="11">
        <v>146.76393379999999</v>
      </c>
      <c r="D9" s="11">
        <v>18.333626189131969</v>
      </c>
      <c r="E9" s="11">
        <v>156.8228876300652</v>
      </c>
      <c r="F9" s="11">
        <v>1130.14544540665</v>
      </c>
      <c r="G9" s="11">
        <v>717.73795354292633</v>
      </c>
    </row>
    <row r="10" spans="1:9" ht="15">
      <c r="A10" s="10">
        <f t="shared" ref="A10:A21" si="0">A9+1</f>
        <v>2022</v>
      </c>
      <c r="B10" s="11">
        <v>716.85450786999979</v>
      </c>
      <c r="C10" s="11">
        <v>155.22644883999999</v>
      </c>
      <c r="D10" s="11">
        <v>17.998248424841215</v>
      </c>
      <c r="E10" s="11">
        <v>157.03009951992962</v>
      </c>
      <c r="F10" s="11">
        <v>1113.1212047807301</v>
      </c>
      <c r="G10" s="11">
        <v>735.11137112210781</v>
      </c>
    </row>
    <row r="11" spans="1:9" ht="15">
      <c r="A11" s="10">
        <f t="shared" si="0"/>
        <v>2023</v>
      </c>
      <c r="B11" s="11">
        <v>759.13891778000004</v>
      </c>
      <c r="C11" s="11">
        <v>168.85712411</v>
      </c>
      <c r="D11" s="11">
        <v>18.807295760000002</v>
      </c>
      <c r="E11" s="11">
        <v>156.83424875025332</v>
      </c>
      <c r="F11" s="11">
        <v>1127.8652875222499</v>
      </c>
      <c r="G11" s="11">
        <v>791.38405380424661</v>
      </c>
    </row>
    <row r="12" spans="1:9" ht="14.25">
      <c r="A12" s="12">
        <f t="shared" si="0"/>
        <v>2024</v>
      </c>
      <c r="B12" s="13">
        <v>791.93999999999994</v>
      </c>
      <c r="C12" s="13">
        <v>181.43774343238175</v>
      </c>
      <c r="D12" s="13">
        <v>18.991141849326823</v>
      </c>
      <c r="E12" s="13">
        <v>158.42519906654087</v>
      </c>
      <c r="F12" s="13">
        <v>1144.5802672095299</v>
      </c>
      <c r="G12" s="13">
        <v>835.42679361285127</v>
      </c>
    </row>
    <row r="13" spans="1:9" ht="14.25">
      <c r="A13" s="12">
        <f t="shared" si="0"/>
        <v>2025</v>
      </c>
      <c r="B13" s="13">
        <v>785.65</v>
      </c>
      <c r="C13" s="13">
        <v>183.59660377074493</v>
      </c>
      <c r="D13" s="13">
        <v>18.991141849326823</v>
      </c>
      <c r="E13" s="13">
        <v>156.94183770034047</v>
      </c>
      <c r="F13" s="13">
        <v>1133.7225338012399</v>
      </c>
      <c r="G13" s="13">
        <v>834.83671202641403</v>
      </c>
    </row>
    <row r="14" spans="1:9" ht="14.25">
      <c r="A14" s="12">
        <f t="shared" si="0"/>
        <v>2026</v>
      </c>
      <c r="B14" s="13">
        <v>790.56</v>
      </c>
      <c r="C14" s="13">
        <v>188.43888970729984</v>
      </c>
      <c r="D14" s="13">
        <v>18.758259048180349</v>
      </c>
      <c r="E14" s="13">
        <v>154.76596352378294</v>
      </c>
      <c r="F14" s="13">
        <v>1135.5378558171999</v>
      </c>
      <c r="G14" s="13">
        <v>846.56463060658621</v>
      </c>
    </row>
    <row r="15" spans="1:9" ht="14.25">
      <c r="A15" s="12">
        <f t="shared" si="0"/>
        <v>2027</v>
      </c>
      <c r="B15" s="13">
        <v>792.06999999999994</v>
      </c>
      <c r="C15" s="13">
        <v>192.57479153748002</v>
      </c>
      <c r="D15" s="13">
        <v>18.398194422728054</v>
      </c>
      <c r="E15" s="13">
        <v>154.66144823859733</v>
      </c>
      <c r="F15" s="13">
        <v>1134.7715236778099</v>
      </c>
      <c r="G15" s="13">
        <v>852.00090255616431</v>
      </c>
    </row>
    <row r="16" spans="1:9" ht="14.25">
      <c r="A16" s="12">
        <f t="shared" si="0"/>
        <v>2028</v>
      </c>
      <c r="B16" s="13">
        <v>800.49</v>
      </c>
      <c r="C16" s="13">
        <v>198.51437218351177</v>
      </c>
      <c r="D16" s="13">
        <v>18.088305331214201</v>
      </c>
      <c r="E16" s="13">
        <v>154.67782936458133</v>
      </c>
      <c r="F16" s="13">
        <v>1134.8916341793399</v>
      </c>
      <c r="G16" s="13">
        <v>866.09313656467179</v>
      </c>
    </row>
    <row r="17" spans="1:8" ht="14.25">
      <c r="A17" s="12">
        <f t="shared" si="0"/>
        <v>2029</v>
      </c>
      <c r="B17" s="13">
        <v>805.61000000000013</v>
      </c>
      <c r="C17" s="13">
        <v>203.77976819479832</v>
      </c>
      <c r="D17" s="13">
        <v>17.7280782016527</v>
      </c>
      <c r="E17" s="13">
        <v>154.2195104468627</v>
      </c>
      <c r="F17" s="13">
        <v>1131.5311255598101</v>
      </c>
      <c r="G17" s="13">
        <v>876.62292753070687</v>
      </c>
    </row>
    <row r="18" spans="1:8" ht="14.25">
      <c r="A18" s="12">
        <f t="shared" si="0"/>
        <v>2030</v>
      </c>
      <c r="B18" s="13">
        <v>810.72</v>
      </c>
      <c r="C18" s="13">
        <v>209.17379419856334</v>
      </c>
      <c r="D18" s="13">
        <v>17.375761035866795</v>
      </c>
      <c r="E18" s="13">
        <v>155.47593454457643</v>
      </c>
      <c r="F18" s="13">
        <v>1131.4692026970199</v>
      </c>
      <c r="G18" s="13">
        <v>885.55438046313816</v>
      </c>
    </row>
    <row r="19" spans="1:8" ht="14.25">
      <c r="A19" s="12">
        <f t="shared" si="0"/>
        <v>2031</v>
      </c>
      <c r="B19" s="13">
        <v>815.32000000000016</v>
      </c>
      <c r="C19" s="13">
        <v>214.56785258004263</v>
      </c>
      <c r="D19" s="13">
        <v>17.074709902954851</v>
      </c>
      <c r="E19" s="13">
        <v>155.65898429890754</v>
      </c>
      <c r="F19" s="13">
        <v>1132.8004572300099</v>
      </c>
      <c r="G19" s="13">
        <v>895.1036340122198</v>
      </c>
    </row>
    <row r="20" spans="1:8" ht="14.25">
      <c r="A20" s="12">
        <f t="shared" si="0"/>
        <v>2032</v>
      </c>
      <c r="B20" s="13">
        <v>819.53</v>
      </c>
      <c r="C20" s="13">
        <v>219.98931471007793</v>
      </c>
      <c r="D20" s="13">
        <v>16.781362454427427</v>
      </c>
      <c r="E20" s="13">
        <v>156.18459116372102</v>
      </c>
      <c r="F20" s="13">
        <v>1136.6230054978801</v>
      </c>
      <c r="G20" s="13">
        <v>903.95220786063885</v>
      </c>
    </row>
    <row r="21" spans="1:8" ht="14.25">
      <c r="A21" s="12">
        <f t="shared" si="0"/>
        <v>2033</v>
      </c>
      <c r="B21" s="13">
        <v>822.62</v>
      </c>
      <c r="C21" s="13">
        <v>225.23514974209658</v>
      </c>
      <c r="D21" s="13">
        <v>16.514423901185317</v>
      </c>
      <c r="E21" s="13">
        <v>157.13423940456349</v>
      </c>
      <c r="F21" s="13">
        <v>1143.52945303717</v>
      </c>
      <c r="G21" s="13">
        <v>911.11889751542003</v>
      </c>
    </row>
    <row r="22" spans="1:8">
      <c r="A22" s="182" t="s">
        <v>212</v>
      </c>
      <c r="B22" s="182"/>
      <c r="C22" s="182"/>
      <c r="D22" s="182"/>
      <c r="E22" s="182"/>
      <c r="F22" s="182"/>
      <c r="G22" s="182"/>
    </row>
    <row r="24" spans="1:8">
      <c r="B24" s="5" t="s">
        <v>183</v>
      </c>
      <c r="C24" s="5" t="s">
        <v>183</v>
      </c>
    </row>
    <row r="25" spans="1:8">
      <c r="A25" s="39"/>
      <c r="B25" s="16" t="s">
        <v>317</v>
      </c>
      <c r="C25" s="16" t="s">
        <v>185</v>
      </c>
      <c r="E25" s="5" t="s">
        <v>197</v>
      </c>
      <c r="G25" s="5" t="s">
        <v>198</v>
      </c>
    </row>
    <row r="26" spans="1:8">
      <c r="A26" s="8" t="s">
        <v>6</v>
      </c>
      <c r="B26" s="9" t="s">
        <v>186</v>
      </c>
      <c r="C26" s="9" t="s">
        <v>186</v>
      </c>
      <c r="E26" s="9" t="s">
        <v>8</v>
      </c>
      <c r="F26" s="9" t="s">
        <v>7</v>
      </c>
      <c r="G26" s="9" t="s">
        <v>199</v>
      </c>
      <c r="H26" s="9" t="s">
        <v>200</v>
      </c>
    </row>
    <row r="27" spans="1:8" ht="15">
      <c r="A27" s="10">
        <v>2020</v>
      </c>
      <c r="B27" s="21">
        <v>53571</v>
      </c>
      <c r="C27" s="21">
        <v>133556</v>
      </c>
      <c r="E27" s="183">
        <v>1.446</v>
      </c>
      <c r="F27" s="29">
        <v>2617</v>
      </c>
      <c r="G27" s="184">
        <v>0.24099999999999999</v>
      </c>
      <c r="H27" s="184">
        <v>0.25600000000000001</v>
      </c>
    </row>
    <row r="28" spans="1:8" ht="15">
      <c r="A28" s="10">
        <f>A27+1</f>
        <v>2021</v>
      </c>
      <c r="B28" s="21">
        <v>52012</v>
      </c>
      <c r="C28" s="21">
        <v>126473</v>
      </c>
      <c r="E28" s="183">
        <v>1.4650000000000001</v>
      </c>
      <c r="F28" s="29">
        <v>2631</v>
      </c>
      <c r="G28" s="184">
        <v>0.24099999999999999</v>
      </c>
      <c r="H28" s="184">
        <v>0.25600000000000001</v>
      </c>
    </row>
    <row r="29" spans="1:8" ht="15">
      <c r="A29" s="10">
        <f t="shared" ref="A29:A40" si="1">A28+1</f>
        <v>2022</v>
      </c>
      <c r="B29" s="21">
        <v>50248</v>
      </c>
      <c r="C29" s="21">
        <v>120285</v>
      </c>
      <c r="E29" s="183">
        <v>1.5009999999999999</v>
      </c>
      <c r="F29" s="29">
        <v>2691</v>
      </c>
      <c r="G29" s="184">
        <v>0.24099999999999999</v>
      </c>
      <c r="H29" s="184">
        <v>0.25600000000000001</v>
      </c>
    </row>
    <row r="30" spans="1:8" ht="15">
      <c r="A30" s="10">
        <f t="shared" si="1"/>
        <v>2023</v>
      </c>
      <c r="B30" s="21">
        <v>48859</v>
      </c>
      <c r="C30" s="21">
        <v>113949</v>
      </c>
      <c r="E30" s="183">
        <v>1.5580000000000001</v>
      </c>
      <c r="F30" s="29">
        <v>2874</v>
      </c>
      <c r="G30" s="184">
        <v>0.24099999999999999</v>
      </c>
      <c r="H30" s="184">
        <v>0.25600000000000001</v>
      </c>
    </row>
    <row r="31" spans="1:8" ht="15">
      <c r="A31" s="12">
        <f t="shared" si="1"/>
        <v>2024</v>
      </c>
      <c r="B31" s="22">
        <v>47459</v>
      </c>
      <c r="C31" s="22">
        <v>108414</v>
      </c>
      <c r="E31" s="183">
        <v>1.637</v>
      </c>
      <c r="F31" s="29">
        <v>3037</v>
      </c>
      <c r="G31" s="184">
        <v>0.24099999999999999</v>
      </c>
      <c r="H31" s="184">
        <v>0.25600000000000001</v>
      </c>
    </row>
    <row r="32" spans="1:8" ht="15">
      <c r="A32" s="12">
        <f t="shared" si="1"/>
        <v>2025</v>
      </c>
      <c r="B32" s="22">
        <v>47459</v>
      </c>
      <c r="C32" s="22">
        <v>108414</v>
      </c>
      <c r="E32" s="183">
        <v>1.673</v>
      </c>
      <c r="F32" s="29">
        <v>3077</v>
      </c>
      <c r="G32" s="184">
        <v>0.24099999999999999</v>
      </c>
      <c r="H32" s="184">
        <v>0.25600000000000001</v>
      </c>
    </row>
    <row r="33" spans="1:8" ht="14.25">
      <c r="A33" s="12">
        <f t="shared" si="1"/>
        <v>2026</v>
      </c>
      <c r="B33" s="22">
        <v>46420</v>
      </c>
      <c r="C33" s="22">
        <v>102363</v>
      </c>
      <c r="E33" s="185">
        <v>1.72</v>
      </c>
      <c r="F33" s="30">
        <v>3135</v>
      </c>
      <c r="G33" s="186">
        <v>0.24399999999999999</v>
      </c>
      <c r="H33" s="186">
        <v>0.24399999999999999</v>
      </c>
    </row>
    <row r="34" spans="1:8" ht="14.25">
      <c r="A34" s="12">
        <f t="shared" si="1"/>
        <v>2027</v>
      </c>
      <c r="B34" s="22">
        <v>44953</v>
      </c>
      <c r="C34" s="22">
        <v>96565</v>
      </c>
      <c r="E34" s="185">
        <v>1.7649999999999999</v>
      </c>
      <c r="F34" s="30">
        <v>3188</v>
      </c>
      <c r="G34" s="186">
        <v>0.24399999999999999</v>
      </c>
      <c r="H34" s="186">
        <v>0.24399999999999999</v>
      </c>
    </row>
    <row r="35" spans="1:8" ht="14.25">
      <c r="A35" s="12">
        <f t="shared" si="1"/>
        <v>2028</v>
      </c>
      <c r="B35" s="22">
        <v>43583</v>
      </c>
      <c r="C35" s="22">
        <v>91211</v>
      </c>
      <c r="E35" s="185">
        <v>1.8129999999999999</v>
      </c>
      <c r="F35" s="30">
        <v>3253</v>
      </c>
      <c r="G35" s="186">
        <v>0.24399999999999999</v>
      </c>
      <c r="H35" s="186">
        <v>0.24399999999999999</v>
      </c>
    </row>
    <row r="36" spans="1:8" ht="14.25">
      <c r="A36" s="12">
        <f t="shared" si="1"/>
        <v>2029</v>
      </c>
      <c r="B36" s="22">
        <v>42223</v>
      </c>
      <c r="C36" s="22">
        <v>86190</v>
      </c>
      <c r="E36" s="185">
        <v>1.8565119999999999</v>
      </c>
      <c r="F36" s="30">
        <v>3321.3130000000006</v>
      </c>
      <c r="G36" s="186">
        <v>0.24399999999999999</v>
      </c>
      <c r="H36" s="186">
        <v>0.24399999999999999</v>
      </c>
    </row>
    <row r="37" spans="1:8" ht="14.25">
      <c r="A37" s="12">
        <f t="shared" si="1"/>
        <v>2030</v>
      </c>
      <c r="B37" s="22">
        <v>40871</v>
      </c>
      <c r="C37" s="22">
        <v>81502</v>
      </c>
      <c r="E37" s="185">
        <v>1.9010682880000001</v>
      </c>
      <c r="F37" s="30">
        <v>3391.0605730000011</v>
      </c>
      <c r="G37" s="186">
        <v>0.24399999999999999</v>
      </c>
      <c r="H37" s="186">
        <v>0.24399999999999999</v>
      </c>
    </row>
    <row r="38" spans="1:8" ht="14.25">
      <c r="A38" s="12">
        <f t="shared" si="1"/>
        <v>2031</v>
      </c>
      <c r="B38" s="22">
        <v>39690</v>
      </c>
      <c r="C38" s="22">
        <v>77192</v>
      </c>
      <c r="E38" s="185">
        <v>1.946693926912</v>
      </c>
      <c r="F38" s="30">
        <v>3462.2728450330014</v>
      </c>
      <c r="G38" s="186">
        <v>0.24399999999999999</v>
      </c>
      <c r="H38" s="186">
        <v>0.24399999999999999</v>
      </c>
    </row>
    <row r="39" spans="1:8" ht="14.25">
      <c r="A39" s="12">
        <f t="shared" si="1"/>
        <v>2032</v>
      </c>
      <c r="B39" s="22">
        <v>38549</v>
      </c>
      <c r="C39" s="22">
        <v>73096</v>
      </c>
      <c r="E39" s="185">
        <v>1.9934145811578881</v>
      </c>
      <c r="F39" s="30">
        <v>3534.980574778695</v>
      </c>
      <c r="G39" s="186">
        <v>0.24399999999999999</v>
      </c>
      <c r="H39" s="186">
        <v>0.24399999999999999</v>
      </c>
    </row>
    <row r="40" spans="1:8" ht="14.25">
      <c r="A40" s="12">
        <f t="shared" si="1"/>
        <v>2033</v>
      </c>
      <c r="B40" s="22">
        <v>37513</v>
      </c>
      <c r="C40" s="22">
        <v>69232</v>
      </c>
      <c r="E40" s="185">
        <v>2.0412565311056774</v>
      </c>
      <c r="F40" s="30">
        <v>3609.2151668490478</v>
      </c>
      <c r="G40" s="186">
        <v>0.24399999999999999</v>
      </c>
      <c r="H40" s="186">
        <v>0.24399999999999999</v>
      </c>
    </row>
    <row r="41" spans="1:8">
      <c r="A41" s="182" t="s">
        <v>196</v>
      </c>
      <c r="B41" s="182"/>
      <c r="C41" s="182"/>
      <c r="E41" s="182" t="s">
        <v>201</v>
      </c>
      <c r="F41" s="182"/>
      <c r="G41" s="182"/>
      <c r="H41" s="182"/>
    </row>
    <row r="42" spans="1:8" ht="15.75">
      <c r="H42" s="17"/>
    </row>
    <row r="44" spans="1:8">
      <c r="A44" s="202" t="s">
        <v>187</v>
      </c>
      <c r="B44" s="202"/>
      <c r="C44" s="202"/>
      <c r="D44" s="202"/>
      <c r="E44" s="202"/>
      <c r="F44" s="202"/>
      <c r="G44" s="202"/>
      <c r="H44" s="202"/>
    </row>
    <row r="45" spans="1:8">
      <c r="A45" s="7"/>
    </row>
    <row r="46" spans="1:8">
      <c r="A46" s="39"/>
      <c r="B46" s="16"/>
      <c r="C46" s="16" t="s">
        <v>202</v>
      </c>
      <c r="D46" s="16" t="s">
        <v>203</v>
      </c>
      <c r="E46" s="16" t="s">
        <v>154</v>
      </c>
      <c r="F46" s="16" t="s">
        <v>155</v>
      </c>
      <c r="G46" s="16" t="s">
        <v>156</v>
      </c>
    </row>
    <row r="47" spans="1:8">
      <c r="A47" s="8" t="s">
        <v>6</v>
      </c>
      <c r="B47" s="9" t="s">
        <v>48</v>
      </c>
      <c r="C47" s="9" t="s">
        <v>76</v>
      </c>
      <c r="D47" s="9" t="s">
        <v>158</v>
      </c>
      <c r="E47" s="9" t="s">
        <v>158</v>
      </c>
      <c r="F47" s="9" t="s">
        <v>158</v>
      </c>
      <c r="G47" s="9" t="s">
        <v>158</v>
      </c>
      <c r="H47" s="9" t="s">
        <v>52</v>
      </c>
    </row>
    <row r="48" spans="1:8" ht="15">
      <c r="A48" s="10">
        <v>2020</v>
      </c>
      <c r="B48" s="11">
        <v>614.05249971000001</v>
      </c>
      <c r="C48" s="11">
        <v>2.4731594499999998</v>
      </c>
      <c r="D48" s="11">
        <v>30.69079515</v>
      </c>
      <c r="E48" s="11">
        <v>0</v>
      </c>
      <c r="F48" s="11">
        <v>62.14456457</v>
      </c>
      <c r="G48" s="11">
        <v>8.7884130000000005E-2</v>
      </c>
      <c r="H48" s="11">
        <v>709.44889891000014</v>
      </c>
    </row>
    <row r="49" spans="1:8" ht="15">
      <c r="A49" s="10">
        <f>A48+1</f>
        <v>2021</v>
      </c>
      <c r="B49" s="11">
        <v>614.89862965999998</v>
      </c>
      <c r="C49" s="11">
        <v>2.8623571299999999</v>
      </c>
      <c r="D49" s="11">
        <v>29.627515129999999</v>
      </c>
      <c r="E49" s="11">
        <v>4.3303439999999999E-2</v>
      </c>
      <c r="F49" s="11">
        <v>60.977429710000003</v>
      </c>
      <c r="G49" s="11">
        <v>3.9770159999999999E-2</v>
      </c>
      <c r="H49" s="11">
        <v>708.44900523000001</v>
      </c>
    </row>
    <row r="50" spans="1:8" ht="15">
      <c r="A50" s="10">
        <f t="shared" ref="A50:A61" si="2">A49+1</f>
        <v>2022</v>
      </c>
      <c r="B50" s="11">
        <v>623.04154899999992</v>
      </c>
      <c r="C50" s="11">
        <v>3.6916450599999999</v>
      </c>
      <c r="D50" s="11">
        <v>28.725560850000001</v>
      </c>
      <c r="E50" s="11">
        <v>3.2694969999999997E-2</v>
      </c>
      <c r="F50" s="11">
        <v>61.341657759999997</v>
      </c>
      <c r="G50" s="11">
        <v>1.5387319999999999E-2</v>
      </c>
      <c r="H50" s="11">
        <v>716.84849495999981</v>
      </c>
    </row>
    <row r="51" spans="1:8" ht="15">
      <c r="A51" s="10">
        <f t="shared" si="2"/>
        <v>2023</v>
      </c>
      <c r="B51" s="11">
        <v>659.30998676000002</v>
      </c>
      <c r="C51" s="11">
        <v>6.17572499</v>
      </c>
      <c r="D51" s="11">
        <v>29.319957649999999</v>
      </c>
      <c r="E51" s="11">
        <v>3.9225599999999999E-2</v>
      </c>
      <c r="F51" s="11">
        <v>64.287632840000001</v>
      </c>
      <c r="G51" s="11">
        <v>7.8391199999999998E-3</v>
      </c>
      <c r="H51" s="11">
        <v>759.13512530000003</v>
      </c>
    </row>
    <row r="52" spans="1:8" ht="14.25">
      <c r="A52" s="12">
        <f t="shared" si="2"/>
        <v>2024</v>
      </c>
      <c r="B52" s="13">
        <v>688.2</v>
      </c>
      <c r="C52" s="13">
        <v>7.3</v>
      </c>
      <c r="D52" s="13">
        <v>29.8</v>
      </c>
      <c r="E52" s="13">
        <v>0.04</v>
      </c>
      <c r="F52" s="13">
        <v>66.599999999999994</v>
      </c>
      <c r="G52" s="13">
        <v>0</v>
      </c>
      <c r="H52" s="13">
        <v>791.93999999999994</v>
      </c>
    </row>
    <row r="53" spans="1:8" ht="14.25">
      <c r="A53" s="12">
        <f t="shared" si="2"/>
        <v>2025</v>
      </c>
      <c r="B53" s="13">
        <v>682.3</v>
      </c>
      <c r="C53" s="13">
        <v>7.6</v>
      </c>
      <c r="D53" s="13">
        <v>28.7</v>
      </c>
      <c r="E53" s="13">
        <v>0.05</v>
      </c>
      <c r="F53" s="13">
        <v>67</v>
      </c>
      <c r="G53" s="13">
        <v>0</v>
      </c>
      <c r="H53" s="13">
        <v>785.65</v>
      </c>
    </row>
    <row r="54" spans="1:8" ht="14.25">
      <c r="A54" s="12">
        <f t="shared" si="2"/>
        <v>2026</v>
      </c>
      <c r="B54" s="13">
        <v>687.5</v>
      </c>
      <c r="C54" s="13">
        <v>6.7</v>
      </c>
      <c r="D54" s="13">
        <v>28</v>
      </c>
      <c r="E54" s="13">
        <v>0.06</v>
      </c>
      <c r="F54" s="13">
        <v>68.3</v>
      </c>
      <c r="G54" s="13">
        <v>0</v>
      </c>
      <c r="H54" s="13">
        <v>790.56</v>
      </c>
    </row>
    <row r="55" spans="1:8" ht="14.25">
      <c r="A55" s="12">
        <f t="shared" si="2"/>
        <v>2027</v>
      </c>
      <c r="B55" s="13">
        <v>692.8</v>
      </c>
      <c r="C55" s="13">
        <v>5.5</v>
      </c>
      <c r="D55" s="13">
        <v>26.9</v>
      </c>
      <c r="E55" s="13">
        <v>7.0000000000000007E-2</v>
      </c>
      <c r="F55" s="13">
        <v>66.8</v>
      </c>
      <c r="G55" s="13">
        <v>0</v>
      </c>
      <c r="H55" s="13">
        <v>792.06999999999994</v>
      </c>
    </row>
    <row r="56" spans="1:8" ht="14.25">
      <c r="A56" s="12">
        <f t="shared" si="2"/>
        <v>2028</v>
      </c>
      <c r="B56" s="13">
        <v>700.4</v>
      </c>
      <c r="C56" s="13">
        <v>4.7</v>
      </c>
      <c r="D56" s="13">
        <v>26</v>
      </c>
      <c r="E56" s="13">
        <v>0.09</v>
      </c>
      <c r="F56" s="13">
        <v>69.3</v>
      </c>
      <c r="G56" s="13">
        <v>0</v>
      </c>
      <c r="H56" s="13">
        <v>800.49</v>
      </c>
    </row>
    <row r="57" spans="1:8" ht="14.25">
      <c r="A57" s="12">
        <f t="shared" si="2"/>
        <v>2029</v>
      </c>
      <c r="B57" s="13">
        <v>708.2</v>
      </c>
      <c r="C57" s="13">
        <v>3.9</v>
      </c>
      <c r="D57" s="13">
        <v>25.2</v>
      </c>
      <c r="E57" s="13">
        <v>0.11</v>
      </c>
      <c r="F57" s="13">
        <v>68.2</v>
      </c>
      <c r="G57" s="13">
        <v>0</v>
      </c>
      <c r="H57" s="13">
        <v>805.61000000000013</v>
      </c>
    </row>
    <row r="58" spans="1:8" ht="14.25">
      <c r="A58" s="12">
        <f t="shared" si="2"/>
        <v>2030</v>
      </c>
      <c r="B58" s="13">
        <v>715.4</v>
      </c>
      <c r="C58" s="13">
        <v>3.5</v>
      </c>
      <c r="D58" s="13">
        <v>24.6</v>
      </c>
      <c r="E58" s="13">
        <v>0.12</v>
      </c>
      <c r="F58" s="13">
        <v>67.099999999999994</v>
      </c>
      <c r="G58" s="13">
        <v>0</v>
      </c>
      <c r="H58" s="13">
        <v>810.72</v>
      </c>
    </row>
    <row r="59" spans="1:8" ht="14.25">
      <c r="A59" s="12">
        <f t="shared" si="2"/>
        <v>2031</v>
      </c>
      <c r="B59" s="13">
        <v>721.7</v>
      </c>
      <c r="C59" s="13">
        <v>3.2</v>
      </c>
      <c r="D59" s="13">
        <v>24.2</v>
      </c>
      <c r="E59" s="13">
        <v>0.12</v>
      </c>
      <c r="F59" s="13">
        <v>66.099999999999994</v>
      </c>
      <c r="G59" s="13">
        <v>0</v>
      </c>
      <c r="H59" s="13">
        <v>815.32000000000016</v>
      </c>
    </row>
    <row r="60" spans="1:8" ht="14.25">
      <c r="A60" s="12">
        <f t="shared" si="2"/>
        <v>2032</v>
      </c>
      <c r="B60" s="13">
        <v>727.2</v>
      </c>
      <c r="C60" s="13">
        <v>2.9</v>
      </c>
      <c r="D60" s="13">
        <v>24</v>
      </c>
      <c r="E60" s="13">
        <v>0.13</v>
      </c>
      <c r="F60" s="13">
        <v>65.3</v>
      </c>
      <c r="G60" s="13">
        <v>0</v>
      </c>
      <c r="H60" s="13">
        <v>819.53</v>
      </c>
    </row>
    <row r="61" spans="1:8" ht="14.25">
      <c r="A61" s="12">
        <f t="shared" si="2"/>
        <v>2033</v>
      </c>
      <c r="B61" s="13">
        <v>731.6</v>
      </c>
      <c r="C61" s="13">
        <v>2.6</v>
      </c>
      <c r="D61" s="13">
        <v>23.8</v>
      </c>
      <c r="E61" s="13">
        <v>0.12</v>
      </c>
      <c r="F61" s="13">
        <v>64.5</v>
      </c>
      <c r="G61" s="13">
        <v>0</v>
      </c>
      <c r="H61" s="13">
        <v>822.62</v>
      </c>
    </row>
    <row r="62" spans="1:8">
      <c r="A62" s="182" t="s">
        <v>204</v>
      </c>
      <c r="B62" s="182"/>
      <c r="C62" s="182"/>
      <c r="D62" s="182"/>
      <c r="E62" s="182"/>
      <c r="F62" s="182"/>
      <c r="G62" s="182"/>
      <c r="H62" s="182"/>
    </row>
  </sheetData>
  <mergeCells count="2">
    <mergeCell ref="B6:C6"/>
    <mergeCell ref="A44:H44"/>
  </mergeCells>
  <pageMargins left="0.55118110236220474" right="0.51181102362204722" top="0.98425196850393704" bottom="0.74803149606299213" header="0.51181102362204722" footer="0.31496062992125984"/>
  <pageSetup paperSize="9" scale="79" orientation="portrait" r:id="rId1"/>
  <headerFooter>
    <oddHeader>&amp;LMaatalousyrittäjien eläkelaitos Mela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6"/>
  <dimension ref="A1:I27"/>
  <sheetViews>
    <sheetView zoomScaleNormal="100" workbookViewId="0">
      <selection activeCell="A3" sqref="A3"/>
    </sheetView>
  </sheetViews>
  <sheetFormatPr defaultColWidth="9.140625" defaultRowHeight="12.75"/>
  <cols>
    <col min="1" max="1" width="6" style="5" customWidth="1"/>
    <col min="2" max="10" width="15" style="5" customWidth="1"/>
    <col min="11" max="16384" width="9.140625" style="5"/>
  </cols>
  <sheetData>
    <row r="1" spans="1:9" ht="15">
      <c r="A1" s="2" t="s">
        <v>205</v>
      </c>
      <c r="G1" s="61" t="s">
        <v>318</v>
      </c>
      <c r="H1" s="14" t="s">
        <v>319</v>
      </c>
    </row>
    <row r="2" spans="1:9" ht="12.75" customHeight="1">
      <c r="A2" s="62" t="s">
        <v>309</v>
      </c>
      <c r="G2"/>
    </row>
    <row r="3" spans="1:9" ht="12.75" customHeight="1">
      <c r="A3" s="1"/>
      <c r="G3" s="178"/>
    </row>
    <row r="4" spans="1:9" ht="12.75" customHeight="1">
      <c r="A4" s="2"/>
    </row>
    <row r="5" spans="1:9" ht="12.75" customHeight="1">
      <c r="A5" s="2"/>
    </row>
    <row r="6" spans="1:9" ht="14.25">
      <c r="A6" s="14"/>
      <c r="B6" s="7" t="s">
        <v>206</v>
      </c>
      <c r="C6" s="7"/>
      <c r="D6" s="7"/>
      <c r="E6" s="7"/>
      <c r="F6" s="7"/>
      <c r="G6" s="7"/>
      <c r="H6" s="7"/>
      <c r="I6" s="14"/>
    </row>
    <row r="7" spans="1:9">
      <c r="A7" s="38"/>
      <c r="B7" s="38"/>
      <c r="C7" s="38"/>
      <c r="D7" s="38"/>
      <c r="E7" s="38"/>
      <c r="F7" s="38"/>
      <c r="G7" s="38"/>
      <c r="H7" s="38"/>
      <c r="I7" s="38"/>
    </row>
    <row r="8" spans="1:9">
      <c r="A8" s="38"/>
      <c r="B8" s="16"/>
      <c r="C8" s="16" t="s">
        <v>152</v>
      </c>
      <c r="D8" s="16" t="s">
        <v>47</v>
      </c>
      <c r="E8" s="16" t="s">
        <v>153</v>
      </c>
      <c r="F8" s="16" t="s">
        <v>154</v>
      </c>
      <c r="G8" s="16" t="s">
        <v>155</v>
      </c>
      <c r="H8" s="16" t="s">
        <v>156</v>
      </c>
      <c r="I8" s="38"/>
    </row>
    <row r="9" spans="1:9">
      <c r="A9" s="8" t="s">
        <v>6</v>
      </c>
      <c r="B9" s="9" t="s">
        <v>48</v>
      </c>
      <c r="C9" s="9" t="s">
        <v>76</v>
      </c>
      <c r="D9" s="9" t="s">
        <v>49</v>
      </c>
      <c r="E9" s="9" t="s">
        <v>157</v>
      </c>
      <c r="F9" s="9" t="s">
        <v>158</v>
      </c>
      <c r="G9" s="9" t="s">
        <v>158</v>
      </c>
      <c r="H9" s="9" t="s">
        <v>158</v>
      </c>
      <c r="I9" s="9" t="s">
        <v>52</v>
      </c>
    </row>
    <row r="10" spans="1:9" ht="15">
      <c r="A10" s="10">
        <v>2020</v>
      </c>
      <c r="B10" s="11">
        <v>186.53</v>
      </c>
      <c r="C10" s="11">
        <v>3.86</v>
      </c>
      <c r="D10" s="11">
        <v>25.35</v>
      </c>
      <c r="E10" s="11" t="s">
        <v>159</v>
      </c>
      <c r="F10" s="11">
        <v>0.01</v>
      </c>
      <c r="G10" s="11">
        <v>3.34</v>
      </c>
      <c r="H10" s="11" t="s">
        <v>159</v>
      </c>
      <c r="I10" s="11">
        <v>219.1</v>
      </c>
    </row>
    <row r="11" spans="1:9" ht="15">
      <c r="A11" s="10">
        <v>2021</v>
      </c>
      <c r="B11" s="11">
        <v>201.69228749785592</v>
      </c>
      <c r="C11" s="11">
        <v>4.6517117900000002</v>
      </c>
      <c r="D11" s="11">
        <v>27.133254251072078</v>
      </c>
      <c r="E11" s="11" t="s">
        <v>159</v>
      </c>
      <c r="F11" s="11">
        <v>1.6717840000000001E-2</v>
      </c>
      <c r="G11" s="11">
        <v>3.8176744910720792</v>
      </c>
      <c r="H11" s="11" t="s">
        <v>159</v>
      </c>
      <c r="I11" s="11">
        <v>237.31164587000006</v>
      </c>
    </row>
    <row r="12" spans="1:9" ht="15">
      <c r="A12" s="10">
        <v>2022</v>
      </c>
      <c r="B12" s="11">
        <v>225.01462596000002</v>
      </c>
      <c r="C12" s="11">
        <v>5.7657077499999998</v>
      </c>
      <c r="D12" s="11">
        <v>29.681846989999997</v>
      </c>
      <c r="E12" s="11" t="s">
        <v>159</v>
      </c>
      <c r="F12" s="11">
        <v>2.024857E-2</v>
      </c>
      <c r="G12" s="11">
        <v>5.2980713899999996</v>
      </c>
      <c r="H12" s="11" t="s">
        <v>159</v>
      </c>
      <c r="I12" s="11">
        <v>265.78050065999997</v>
      </c>
    </row>
    <row r="13" spans="1:9" ht="15">
      <c r="A13" s="10">
        <v>2023</v>
      </c>
      <c r="B13" s="11">
        <v>263.31627904000004</v>
      </c>
      <c r="C13" s="11">
        <v>9.1356240999999994</v>
      </c>
      <c r="D13" s="11">
        <v>34.323026339999998</v>
      </c>
      <c r="E13" s="11" t="s">
        <v>159</v>
      </c>
      <c r="F13" s="11">
        <v>3.7714249999999998E-2</v>
      </c>
      <c r="G13" s="11">
        <v>6.5888728299999988</v>
      </c>
      <c r="H13" s="11" t="s">
        <v>159</v>
      </c>
      <c r="I13" s="11">
        <v>313.40151656</v>
      </c>
    </row>
    <row r="14" spans="1:9" ht="14.25">
      <c r="A14" s="12">
        <v>2024</v>
      </c>
      <c r="B14" s="13">
        <v>300.589</v>
      </c>
      <c r="C14" s="13">
        <v>11.29</v>
      </c>
      <c r="D14" s="13">
        <v>38.883000000000003</v>
      </c>
      <c r="E14" s="13" t="s">
        <v>159</v>
      </c>
      <c r="F14" s="13">
        <v>6.5000000000000002E-2</v>
      </c>
      <c r="G14" s="13">
        <v>7.8339999999999996</v>
      </c>
      <c r="H14" s="13" t="s">
        <v>159</v>
      </c>
      <c r="I14" s="13">
        <v>358.661</v>
      </c>
    </row>
    <row r="15" spans="1:9" ht="14.25">
      <c r="A15" s="12">
        <v>2025</v>
      </c>
      <c r="B15" s="13">
        <v>318.11700000000002</v>
      </c>
      <c r="C15" s="13">
        <v>10.865</v>
      </c>
      <c r="D15" s="13">
        <v>42.484999999999999</v>
      </c>
      <c r="E15" s="13" t="s">
        <v>159</v>
      </c>
      <c r="F15" s="13">
        <v>0.11600000000000001</v>
      </c>
      <c r="G15" s="13">
        <v>9.2330000000000005</v>
      </c>
      <c r="H15" s="13" t="s">
        <v>159</v>
      </c>
      <c r="I15" s="13">
        <v>380.81599999999997</v>
      </c>
    </row>
    <row r="16" spans="1:9" ht="14.25">
      <c r="A16" s="12">
        <v>2026</v>
      </c>
      <c r="B16" s="13">
        <v>342.73</v>
      </c>
      <c r="C16" s="13">
        <v>10.044</v>
      </c>
      <c r="D16" s="13">
        <v>45.133000000000003</v>
      </c>
      <c r="E16" s="13" t="s">
        <v>159</v>
      </c>
      <c r="F16" s="13">
        <v>0.115</v>
      </c>
      <c r="G16" s="13">
        <v>10.686999999999999</v>
      </c>
      <c r="H16" s="13" t="s">
        <v>159</v>
      </c>
      <c r="I16" s="13">
        <v>408.709</v>
      </c>
    </row>
    <row r="17" spans="1:9" ht="14.25">
      <c r="A17" s="12">
        <v>2027</v>
      </c>
      <c r="B17" s="13">
        <v>373.27300000000002</v>
      </c>
      <c r="C17" s="13">
        <v>10.342000000000001</v>
      </c>
      <c r="D17" s="13">
        <v>47.680999999999997</v>
      </c>
      <c r="E17" s="13" t="s">
        <v>159</v>
      </c>
      <c r="F17" s="13">
        <v>0.108</v>
      </c>
      <c r="G17" s="13">
        <v>12.24</v>
      </c>
      <c r="H17" s="13" t="s">
        <v>159</v>
      </c>
      <c r="I17" s="13">
        <v>443.64400000000001</v>
      </c>
    </row>
    <row r="18" spans="1:9" ht="14.25">
      <c r="A18" s="12">
        <v>2028</v>
      </c>
      <c r="B18" s="13">
        <v>409.37099999999998</v>
      </c>
      <c r="C18" s="13">
        <v>11.253</v>
      </c>
      <c r="D18" s="13">
        <v>50.366999999999997</v>
      </c>
      <c r="E18" s="13" t="s">
        <v>159</v>
      </c>
      <c r="F18" s="13">
        <v>0.124</v>
      </c>
      <c r="G18" s="13">
        <v>13.867000000000001</v>
      </c>
      <c r="H18" s="13" t="s">
        <v>159</v>
      </c>
      <c r="I18" s="13">
        <v>484.98200000000003</v>
      </c>
    </row>
    <row r="19" spans="1:9" ht="14.25">
      <c r="A19" s="12">
        <v>2029</v>
      </c>
      <c r="B19" s="13">
        <v>451.62400000000002</v>
      </c>
      <c r="C19" s="13">
        <v>11.728999999999999</v>
      </c>
      <c r="D19" s="13">
        <v>53.057000000000002</v>
      </c>
      <c r="E19" s="13" t="s">
        <v>159</v>
      </c>
      <c r="F19" s="13">
        <v>0.17299999999999999</v>
      </c>
      <c r="G19" s="13">
        <v>15.584</v>
      </c>
      <c r="H19" s="13" t="s">
        <v>159</v>
      </c>
      <c r="I19" s="13">
        <v>532.16700000000003</v>
      </c>
    </row>
    <row r="20" spans="1:9" ht="14.25">
      <c r="A20" s="12">
        <v>2030</v>
      </c>
      <c r="B20" s="13">
        <v>493.286</v>
      </c>
      <c r="C20" s="13">
        <v>11.827</v>
      </c>
      <c r="D20" s="13">
        <v>56.808</v>
      </c>
      <c r="E20" s="13" t="s">
        <v>159</v>
      </c>
      <c r="F20" s="13">
        <v>0.21299999999999999</v>
      </c>
      <c r="G20" s="13">
        <v>17.367999999999999</v>
      </c>
      <c r="H20" s="13" t="s">
        <v>159</v>
      </c>
      <c r="I20" s="13">
        <v>579.50199999999995</v>
      </c>
    </row>
    <row r="21" spans="1:9" ht="14.25">
      <c r="A21" s="12">
        <v>2031</v>
      </c>
      <c r="B21" s="13">
        <v>535.44000000000005</v>
      </c>
      <c r="C21" s="13">
        <v>11.893000000000001</v>
      </c>
      <c r="D21" s="13">
        <v>61.021999999999998</v>
      </c>
      <c r="E21" s="13" t="s">
        <v>159</v>
      </c>
      <c r="F21" s="13">
        <v>0.19700000000000001</v>
      </c>
      <c r="G21" s="13">
        <v>19.22</v>
      </c>
      <c r="H21" s="13" t="s">
        <v>159</v>
      </c>
      <c r="I21" s="13">
        <v>627.77200000000005</v>
      </c>
    </row>
    <row r="22" spans="1:9" ht="14.25">
      <c r="A22" s="12">
        <v>2032</v>
      </c>
      <c r="B22" s="13">
        <v>580.25199999999995</v>
      </c>
      <c r="C22" s="13">
        <v>12.087999999999999</v>
      </c>
      <c r="D22" s="13">
        <v>65.27</v>
      </c>
      <c r="E22" s="13" t="s">
        <v>159</v>
      </c>
      <c r="F22" s="13">
        <v>0.19900000000000001</v>
      </c>
      <c r="G22" s="13">
        <v>21.149000000000001</v>
      </c>
      <c r="H22" s="13" t="s">
        <v>159</v>
      </c>
      <c r="I22" s="13">
        <v>678.95799999999997</v>
      </c>
    </row>
    <row r="23" spans="1:9" ht="14.25">
      <c r="A23" s="31">
        <v>2033</v>
      </c>
      <c r="B23" s="32">
        <v>625.96500000000003</v>
      </c>
      <c r="C23" s="32">
        <v>12.525</v>
      </c>
      <c r="D23" s="32">
        <v>70.188999999999993</v>
      </c>
      <c r="E23" s="32" t="s">
        <v>159</v>
      </c>
      <c r="F23" s="32">
        <v>0.217</v>
      </c>
      <c r="G23" s="32">
        <v>23.155999999999999</v>
      </c>
      <c r="H23" s="32" t="s">
        <v>159</v>
      </c>
      <c r="I23" s="32">
        <v>732.05200000000002</v>
      </c>
    </row>
    <row r="24" spans="1:9">
      <c r="B24"/>
      <c r="C24"/>
      <c r="D24"/>
      <c r="E24"/>
      <c r="F24"/>
      <c r="G24"/>
    </row>
    <row r="25" spans="1:9">
      <c r="B25"/>
      <c r="C25"/>
      <c r="D25"/>
      <c r="E25"/>
      <c r="F25"/>
      <c r="G25"/>
    </row>
    <row r="26" spans="1:9">
      <c r="B26"/>
      <c r="C26"/>
      <c r="D26"/>
      <c r="E26"/>
      <c r="F26"/>
      <c r="G26"/>
    </row>
    <row r="27" spans="1:9">
      <c r="B27"/>
      <c r="C27"/>
      <c r="D27"/>
      <c r="E27"/>
      <c r="F27"/>
      <c r="G27"/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Sari Toro</oddHeader>
      </headerFooter>
    </customSheetView>
  </customSheetViews>
  <pageMargins left="0.55118110236220474" right="0.39370078740157483" top="0.98425196850393704" bottom="0.74803149606299213" header="0.51181102362204722" footer="0.31496062992125984"/>
  <pageSetup paperSize="9" scale="75" orientation="portrait" r:id="rId2"/>
  <headerFooter>
    <oddHeader>&amp;LEläketurvakeskus
Vakuutusmatemaattinen yksikkö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7"/>
  <dimension ref="A1:J43"/>
  <sheetViews>
    <sheetView zoomScaleNormal="100" workbookViewId="0">
      <selection activeCell="A3" sqref="A3"/>
    </sheetView>
  </sheetViews>
  <sheetFormatPr defaultColWidth="9.140625" defaultRowHeight="12.75"/>
  <cols>
    <col min="1" max="1" width="6" style="5" customWidth="1"/>
    <col min="2" max="9" width="15" style="5" customWidth="1"/>
    <col min="10" max="16384" width="9.140625" style="5"/>
  </cols>
  <sheetData>
    <row r="1" spans="1:8" ht="15">
      <c r="A1" s="2" t="s">
        <v>207</v>
      </c>
      <c r="G1" s="61" t="s">
        <v>318</v>
      </c>
      <c r="H1" s="14" t="s">
        <v>319</v>
      </c>
    </row>
    <row r="2" spans="1:8" ht="12.75" customHeight="1">
      <c r="A2" s="62" t="s">
        <v>309</v>
      </c>
      <c r="G2"/>
    </row>
    <row r="3" spans="1:8" ht="12.75" customHeight="1">
      <c r="A3" s="1"/>
    </row>
    <row r="4" spans="1:8" ht="12.75" customHeight="1">
      <c r="A4" s="5" t="s">
        <v>208</v>
      </c>
    </row>
    <row r="5" spans="1:8" ht="12.75" customHeight="1">
      <c r="A5" s="14"/>
    </row>
    <row r="6" spans="1:8" ht="12.75" customHeight="1">
      <c r="B6" s="7" t="s">
        <v>209</v>
      </c>
      <c r="C6" s="7"/>
      <c r="D6" s="7"/>
      <c r="E6" s="7"/>
      <c r="F6" s="7"/>
      <c r="G6" s="7"/>
      <c r="H6" s="7"/>
    </row>
    <row r="7" spans="1:8">
      <c r="H7" s="39"/>
    </row>
    <row r="8" spans="1:8">
      <c r="A8" s="8" t="s">
        <v>6</v>
      </c>
      <c r="B8" s="9" t="s">
        <v>210</v>
      </c>
      <c r="C8" s="9" t="s">
        <v>193</v>
      </c>
      <c r="D8" s="9" t="s">
        <v>181</v>
      </c>
    </row>
    <row r="9" spans="1:8" ht="15">
      <c r="A9" s="10">
        <v>2020</v>
      </c>
      <c r="B9" s="11">
        <v>10.88</v>
      </c>
      <c r="C9" s="11">
        <v>0.163747</v>
      </c>
      <c r="D9" s="11">
        <v>11.043747000000002</v>
      </c>
      <c r="E9" s="15"/>
      <c r="F9" s="15"/>
    </row>
    <row r="10" spans="1:8" ht="15">
      <c r="A10" s="10">
        <v>2021</v>
      </c>
      <c r="B10" s="11">
        <v>12.958665090000002</v>
      </c>
      <c r="C10" s="11">
        <v>0</v>
      </c>
      <c r="D10" s="11">
        <v>12.958665090000002</v>
      </c>
      <c r="E10" s="15"/>
      <c r="F10" s="15"/>
    </row>
    <row r="11" spans="1:8" ht="15">
      <c r="A11" s="10">
        <v>2022</v>
      </c>
      <c r="B11" s="11">
        <v>15.53232846</v>
      </c>
      <c r="C11" s="11">
        <v>0</v>
      </c>
      <c r="D11" s="11">
        <v>15.53232846</v>
      </c>
      <c r="E11" s="15"/>
      <c r="F11" s="15"/>
    </row>
    <row r="12" spans="1:8" ht="15">
      <c r="A12" s="10">
        <v>2023</v>
      </c>
      <c r="B12" s="11">
        <v>19.45694391</v>
      </c>
      <c r="C12" s="11">
        <v>0</v>
      </c>
      <c r="D12" s="11">
        <v>19.45694391</v>
      </c>
      <c r="E12" s="15"/>
      <c r="F12" s="15"/>
    </row>
    <row r="13" spans="1:8" ht="14.25">
      <c r="A13" s="12">
        <v>2024</v>
      </c>
      <c r="B13" s="13">
        <v>24.010999999999999</v>
      </c>
      <c r="C13" s="13">
        <v>0.1</v>
      </c>
      <c r="D13" s="13">
        <v>24.111000000000001</v>
      </c>
      <c r="E13" s="15"/>
      <c r="F13" s="15"/>
    </row>
    <row r="14" spans="1:8" ht="14.25">
      <c r="A14" s="12">
        <v>2025</v>
      </c>
      <c r="B14" s="13">
        <v>27.167000000000002</v>
      </c>
      <c r="C14" s="13">
        <v>0.2</v>
      </c>
      <c r="D14" s="13">
        <v>27.367000000000001</v>
      </c>
      <c r="E14" s="15"/>
      <c r="F14" s="15"/>
    </row>
    <row r="15" spans="1:8" ht="14.25">
      <c r="A15" s="12">
        <v>2026</v>
      </c>
      <c r="B15" s="13">
        <v>30.959</v>
      </c>
      <c r="C15" s="13">
        <v>0.2</v>
      </c>
      <c r="D15" s="13">
        <v>31.158999999999999</v>
      </c>
      <c r="E15" s="15"/>
      <c r="F15" s="15"/>
    </row>
    <row r="16" spans="1:8" ht="14.25">
      <c r="A16" s="12">
        <v>2027</v>
      </c>
      <c r="B16" s="13">
        <v>35.671999999999997</v>
      </c>
      <c r="C16" s="13">
        <v>0.2</v>
      </c>
      <c r="D16" s="13">
        <v>35.872</v>
      </c>
      <c r="E16" s="15"/>
      <c r="F16" s="15"/>
    </row>
    <row r="17" spans="1:10" ht="14.25">
      <c r="A17" s="12">
        <v>2028</v>
      </c>
      <c r="B17" s="13">
        <v>41.548000000000002</v>
      </c>
      <c r="C17" s="13">
        <v>0.2</v>
      </c>
      <c r="D17" s="13">
        <v>41.748000000000005</v>
      </c>
      <c r="E17" s="15"/>
      <c r="F17" s="15"/>
    </row>
    <row r="18" spans="1:10" ht="14.25">
      <c r="A18" s="12">
        <v>2029</v>
      </c>
      <c r="B18" s="13">
        <v>48.820999999999998</v>
      </c>
      <c r="C18" s="13">
        <v>0.2</v>
      </c>
      <c r="D18" s="13">
        <v>49.021000000000001</v>
      </c>
      <c r="E18" s="15"/>
      <c r="F18" s="15"/>
    </row>
    <row r="19" spans="1:10" ht="14.25">
      <c r="A19" s="12">
        <v>2030</v>
      </c>
      <c r="B19" s="13">
        <v>57.04</v>
      </c>
      <c r="C19" s="13">
        <v>0.2</v>
      </c>
      <c r="D19" s="13">
        <v>57.24</v>
      </c>
    </row>
    <row r="20" spans="1:10" ht="13.5" customHeight="1">
      <c r="A20" s="12">
        <v>2031</v>
      </c>
      <c r="B20" s="13">
        <v>66.049000000000007</v>
      </c>
      <c r="C20" s="13">
        <v>0.2</v>
      </c>
      <c r="D20" s="13">
        <v>66.249000000000009</v>
      </c>
    </row>
    <row r="21" spans="1:10" ht="14.25">
      <c r="A21" s="12">
        <v>2032</v>
      </c>
      <c r="B21" s="13">
        <v>76.320999999999998</v>
      </c>
      <c r="C21" s="13">
        <v>0.3</v>
      </c>
      <c r="D21" s="13">
        <v>76.620999999999995</v>
      </c>
    </row>
    <row r="22" spans="1:10" ht="14.25">
      <c r="A22" s="31">
        <v>2033</v>
      </c>
      <c r="B22" s="32">
        <v>88.212000000000003</v>
      </c>
      <c r="C22" s="32">
        <v>0.3</v>
      </c>
      <c r="D22" s="180">
        <v>88.512</v>
      </c>
    </row>
    <row r="24" spans="1:10" ht="15">
      <c r="A24" s="2"/>
      <c r="B24" s="14"/>
      <c r="C24" s="19"/>
      <c r="D24" s="14"/>
      <c r="E24" s="14"/>
      <c r="F24" s="14"/>
      <c r="G24" s="14"/>
      <c r="H24" s="14"/>
      <c r="I24" s="14"/>
      <c r="J24" s="14"/>
    </row>
    <row r="25" spans="1:10" ht="14.25">
      <c r="A25" s="14"/>
      <c r="B25" s="7" t="s">
        <v>211</v>
      </c>
      <c r="C25" s="7"/>
      <c r="D25" s="7"/>
      <c r="E25" s="7"/>
      <c r="F25" s="7"/>
      <c r="G25" s="7"/>
      <c r="H25" s="7"/>
      <c r="I25" s="14"/>
      <c r="J25" s="14"/>
    </row>
    <row r="26" spans="1:10" ht="14.25">
      <c r="A26" s="38"/>
      <c r="B26" s="38"/>
      <c r="C26" s="38"/>
      <c r="D26" s="38"/>
      <c r="E26" s="38"/>
      <c r="F26" s="38"/>
      <c r="G26" s="38"/>
      <c r="H26" s="38"/>
      <c r="I26" s="38"/>
      <c r="J26" s="14"/>
    </row>
    <row r="27" spans="1:10" ht="14.25">
      <c r="A27" s="39"/>
      <c r="B27" s="16"/>
      <c r="C27" s="16" t="s">
        <v>152</v>
      </c>
      <c r="D27" s="16" t="s">
        <v>47</v>
      </c>
      <c r="E27" s="16" t="s">
        <v>153</v>
      </c>
      <c r="F27" s="16" t="s">
        <v>154</v>
      </c>
      <c r="G27" s="16" t="s">
        <v>155</v>
      </c>
      <c r="H27" s="16" t="s">
        <v>156</v>
      </c>
      <c r="I27" s="39"/>
      <c r="J27" s="14"/>
    </row>
    <row r="28" spans="1:10" ht="14.25">
      <c r="A28" s="8" t="s">
        <v>6</v>
      </c>
      <c r="B28" s="9" t="s">
        <v>48</v>
      </c>
      <c r="C28" s="9" t="s">
        <v>76</v>
      </c>
      <c r="D28" s="9" t="s">
        <v>49</v>
      </c>
      <c r="E28" s="9" t="s">
        <v>157</v>
      </c>
      <c r="F28" s="9" t="s">
        <v>158</v>
      </c>
      <c r="G28" s="9" t="s">
        <v>158</v>
      </c>
      <c r="H28" s="9" t="s">
        <v>158</v>
      </c>
      <c r="I28" s="9" t="s">
        <v>52</v>
      </c>
      <c r="J28" s="14"/>
    </row>
    <row r="29" spans="1:10" ht="15">
      <c r="A29" s="10">
        <v>2020</v>
      </c>
      <c r="B29" s="11">
        <v>4.07</v>
      </c>
      <c r="C29" s="11">
        <v>0.27</v>
      </c>
      <c r="D29" s="11">
        <v>4.92</v>
      </c>
      <c r="E29" s="11">
        <v>1.1499999999999999</v>
      </c>
      <c r="F29" s="11">
        <v>0</v>
      </c>
      <c r="G29" s="11">
        <v>0.47</v>
      </c>
      <c r="H29" s="11" t="s">
        <v>159</v>
      </c>
      <c r="I29" s="11">
        <v>10.88</v>
      </c>
      <c r="J29" s="14"/>
    </row>
    <row r="30" spans="1:10" ht="15">
      <c r="A30" s="10">
        <v>2021</v>
      </c>
      <c r="B30" s="11">
        <v>5.1437356400000009</v>
      </c>
      <c r="C30" s="11">
        <v>0.34912242000000004</v>
      </c>
      <c r="D30" s="11">
        <v>5.6145912100000004</v>
      </c>
      <c r="E30" s="11">
        <v>1.30977875</v>
      </c>
      <c r="F30" s="11">
        <v>3.4555000000000002E-4</v>
      </c>
      <c r="G30" s="11">
        <v>0.54109152000000005</v>
      </c>
      <c r="H30" s="11" t="s">
        <v>159</v>
      </c>
      <c r="I30" s="11">
        <v>12.958665090000002</v>
      </c>
      <c r="J30" s="14"/>
    </row>
    <row r="31" spans="1:10" ht="15">
      <c r="A31" s="10">
        <v>2022</v>
      </c>
      <c r="B31" s="11">
        <v>6.5515938299999998</v>
      </c>
      <c r="C31" s="11">
        <v>0.47444739000000002</v>
      </c>
      <c r="D31" s="11">
        <v>6.3986436300000005</v>
      </c>
      <c r="E31" s="11">
        <v>1.2845205100000001</v>
      </c>
      <c r="F31" s="11">
        <v>1.8023E-4</v>
      </c>
      <c r="G31" s="11">
        <v>0.8229428700000001</v>
      </c>
      <c r="H31" s="11" t="s">
        <v>159</v>
      </c>
      <c r="I31" s="11">
        <v>15.53232846</v>
      </c>
      <c r="J31" s="14"/>
    </row>
    <row r="32" spans="1:10" ht="15">
      <c r="A32" s="10">
        <v>2023</v>
      </c>
      <c r="B32" s="11">
        <v>8.6151938699999988</v>
      </c>
      <c r="C32" s="11">
        <v>0.86793160000000014</v>
      </c>
      <c r="D32" s="11">
        <v>7.7143659199999997</v>
      </c>
      <c r="E32" s="11">
        <v>1.21490922</v>
      </c>
      <c r="F32" s="11">
        <v>1.8207000000000002E-4</v>
      </c>
      <c r="G32" s="11">
        <v>1.04436123</v>
      </c>
      <c r="H32" s="11" t="s">
        <v>159</v>
      </c>
      <c r="I32" s="11">
        <v>19.45694391</v>
      </c>
      <c r="J32" s="14"/>
    </row>
    <row r="33" spans="1:10" ht="14.25">
      <c r="A33" s="12">
        <v>2024</v>
      </c>
      <c r="B33" s="13">
        <v>10.988</v>
      </c>
      <c r="C33" s="13">
        <v>1.2190000000000001</v>
      </c>
      <c r="D33" s="13">
        <v>9.1050000000000004</v>
      </c>
      <c r="E33" s="13">
        <v>1.4330000000000001</v>
      </c>
      <c r="F33" s="13">
        <v>1E-3</v>
      </c>
      <c r="G33" s="13">
        <v>1.2649999999999999</v>
      </c>
      <c r="H33" s="13" t="s">
        <v>159</v>
      </c>
      <c r="I33" s="13">
        <v>24.010999999999999</v>
      </c>
      <c r="J33" s="14"/>
    </row>
    <row r="34" spans="1:10" ht="14.25">
      <c r="A34" s="12">
        <v>2025</v>
      </c>
      <c r="B34" s="13">
        <v>12.522</v>
      </c>
      <c r="C34" s="13">
        <v>1.181</v>
      </c>
      <c r="D34" s="13">
        <v>10.223000000000001</v>
      </c>
      <c r="E34" s="13">
        <v>1.5840000000000001</v>
      </c>
      <c r="F34" s="13">
        <v>3.0000000000000001E-3</v>
      </c>
      <c r="G34" s="13">
        <v>1.6539999999999999</v>
      </c>
      <c r="H34" s="13" t="s">
        <v>159</v>
      </c>
      <c r="I34" s="13">
        <v>27.167000000000002</v>
      </c>
      <c r="J34" s="14"/>
    </row>
    <row r="35" spans="1:10" ht="14.25">
      <c r="A35" s="12">
        <v>2026</v>
      </c>
      <c r="B35" s="13">
        <v>14.657999999999999</v>
      </c>
      <c r="C35" s="13">
        <v>1.121</v>
      </c>
      <c r="D35" s="13">
        <v>11.377000000000001</v>
      </c>
      <c r="E35" s="13">
        <v>1.7430000000000001</v>
      </c>
      <c r="F35" s="13">
        <v>4.0000000000000001E-3</v>
      </c>
      <c r="G35" s="13">
        <v>2.056</v>
      </c>
      <c r="H35" s="13" t="s">
        <v>159</v>
      </c>
      <c r="I35" s="13">
        <v>30.959</v>
      </c>
      <c r="J35" s="14"/>
    </row>
    <row r="36" spans="1:10" ht="14.25">
      <c r="A36" s="12">
        <v>2027</v>
      </c>
      <c r="B36" s="13">
        <v>17.422000000000001</v>
      </c>
      <c r="C36" s="13">
        <v>1.2010000000000001</v>
      </c>
      <c r="D36" s="13">
        <v>12.641999999999999</v>
      </c>
      <c r="E36" s="13">
        <v>1.919</v>
      </c>
      <c r="F36" s="13">
        <v>6.0000000000000001E-3</v>
      </c>
      <c r="G36" s="13">
        <v>2.4820000000000002</v>
      </c>
      <c r="H36" s="13" t="s">
        <v>159</v>
      </c>
      <c r="I36" s="13">
        <v>35.671999999999997</v>
      </c>
      <c r="J36" s="14"/>
    </row>
    <row r="37" spans="1:10" ht="14.25">
      <c r="A37" s="12">
        <v>2028</v>
      </c>
      <c r="B37" s="13">
        <v>21.11</v>
      </c>
      <c r="C37" s="13">
        <v>1.3740000000000001</v>
      </c>
      <c r="D37" s="13">
        <v>14.013</v>
      </c>
      <c r="E37" s="13">
        <v>2.1160000000000001</v>
      </c>
      <c r="F37" s="13">
        <v>8.0000000000000002E-3</v>
      </c>
      <c r="G37" s="13">
        <v>2.927</v>
      </c>
      <c r="H37" s="13" t="s">
        <v>159</v>
      </c>
      <c r="I37" s="13">
        <v>41.548000000000002</v>
      </c>
      <c r="J37" s="14"/>
    </row>
    <row r="38" spans="1:10" ht="14.25">
      <c r="A38" s="12">
        <v>2029</v>
      </c>
      <c r="B38" s="13">
        <v>26.056000000000001</v>
      </c>
      <c r="C38" s="13">
        <v>1.5269999999999999</v>
      </c>
      <c r="D38" s="13">
        <v>15.489000000000001</v>
      </c>
      <c r="E38" s="13">
        <v>2.34</v>
      </c>
      <c r="F38" s="13">
        <v>1.4E-2</v>
      </c>
      <c r="G38" s="13">
        <v>3.395</v>
      </c>
      <c r="H38" s="13" t="s">
        <v>159</v>
      </c>
      <c r="I38" s="13">
        <v>48.820999999999998</v>
      </c>
      <c r="J38" s="14"/>
    </row>
    <row r="39" spans="1:10" ht="14.25">
      <c r="A39" s="12">
        <v>2030</v>
      </c>
      <c r="B39" s="13">
        <v>31.739000000000001</v>
      </c>
      <c r="C39" s="13">
        <v>1.649</v>
      </c>
      <c r="D39" s="13">
        <v>17.149999999999999</v>
      </c>
      <c r="E39" s="13">
        <v>2.5979999999999999</v>
      </c>
      <c r="F39" s="13">
        <v>2.1000000000000001E-2</v>
      </c>
      <c r="G39" s="13">
        <v>3.883</v>
      </c>
      <c r="H39" s="13" t="s">
        <v>159</v>
      </c>
      <c r="I39" s="13">
        <v>57.04</v>
      </c>
      <c r="J39" s="14"/>
    </row>
    <row r="40" spans="1:10" ht="14.25">
      <c r="A40" s="12">
        <v>2031</v>
      </c>
      <c r="B40" s="13">
        <v>38.042000000000002</v>
      </c>
      <c r="C40" s="13">
        <v>1.7729999999999999</v>
      </c>
      <c r="D40" s="13">
        <v>18.939</v>
      </c>
      <c r="E40" s="13">
        <v>2.8809999999999998</v>
      </c>
      <c r="F40" s="13">
        <v>2.4E-2</v>
      </c>
      <c r="G40" s="13">
        <v>4.3899999999999997</v>
      </c>
      <c r="H40" s="13" t="s">
        <v>159</v>
      </c>
      <c r="I40" s="13">
        <v>66.049000000000007</v>
      </c>
      <c r="J40" s="14"/>
    </row>
    <row r="41" spans="1:10" ht="14.25">
      <c r="A41" s="12">
        <v>2032</v>
      </c>
      <c r="B41" s="13">
        <v>45.4</v>
      </c>
      <c r="C41" s="13">
        <v>1.9139999999999999</v>
      </c>
      <c r="D41" s="13">
        <v>20.866</v>
      </c>
      <c r="E41" s="13">
        <v>3.1930000000000001</v>
      </c>
      <c r="F41" s="13">
        <v>0.03</v>
      </c>
      <c r="G41" s="13">
        <v>4.9180000000000001</v>
      </c>
      <c r="H41" s="13" t="s">
        <v>159</v>
      </c>
      <c r="I41" s="13">
        <v>76.320999999999998</v>
      </c>
      <c r="J41" s="14"/>
    </row>
    <row r="42" spans="1:10" ht="14.25">
      <c r="A42" s="31">
        <v>2033</v>
      </c>
      <c r="B42" s="32">
        <v>54.063000000000002</v>
      </c>
      <c r="C42" s="32">
        <v>2.089</v>
      </c>
      <c r="D42" s="32">
        <v>23.007000000000001</v>
      </c>
      <c r="E42" s="32">
        <v>3.5459999999999998</v>
      </c>
      <c r="F42" s="32">
        <v>3.9E-2</v>
      </c>
      <c r="G42" s="32">
        <v>5.468</v>
      </c>
      <c r="H42" s="32" t="s">
        <v>159</v>
      </c>
      <c r="I42" s="32">
        <v>88.212000000000003</v>
      </c>
      <c r="J42" s="14"/>
    </row>
    <row r="43" spans="1:10" ht="15">
      <c r="A43" s="2"/>
      <c r="B43" s="49"/>
      <c r="C43" s="49"/>
      <c r="D43" s="49"/>
      <c r="E43" s="49"/>
      <c r="F43" s="49"/>
      <c r="G43" s="49"/>
      <c r="H43" s="49"/>
      <c r="I43" s="49"/>
      <c r="J43" s="14"/>
    </row>
  </sheetData>
  <customSheetViews>
    <customSheetView guid="{1C1C2D58-1425-46A1-B2CB-E5FD90BC63BE}">
      <selection activeCell="A3" sqref="A3"/>
      <pageMargins left="0" right="0" top="0" bottom="0" header="0" footer="0"/>
      <pageSetup paperSize="9" scale="68" orientation="portrait" r:id="rId1"/>
      <headerFooter>
        <oddHeader>&amp;LEläketurvakeskus
Anne Laitinen</oddHeader>
      </headerFooter>
    </customSheetView>
  </customSheetViews>
  <pageMargins left="0.55118110236220474" right="0.31496062992125984" top="0.98425196850393704" bottom="0.74803149606299213" header="0.51181102362204722" footer="0.31496062992125984"/>
  <pageSetup paperSize="9" scale="75" orientation="portrait" r:id="rId2"/>
  <headerFooter>
    <oddHeader>&amp;LEläketurvakeskus
Vakuutusmatemaattinen yksikkö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7" ma:contentTypeDescription="Luo uusi asiakirja." ma:contentTypeScope="" ma:versionID="28d930c46e88c6212b605b351fdc5401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619f1060d0059ee5f8c40de47edc477d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D311D1-D56E-44C2-A765-8962D20BEDE4}">
  <ds:schemaRefs>
    <ds:schemaRef ds:uri="e08eed30-88ea-4b77-879b-0d8955af20b8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7000b28-6ce4-40c5-ac79-5466d7aaefff"/>
  </ds:schemaRefs>
</ds:datastoreItem>
</file>

<file path=customXml/itemProps2.xml><?xml version="1.0" encoding="utf-8"?>
<ds:datastoreItem xmlns:ds="http://schemas.openxmlformats.org/officeDocument/2006/customXml" ds:itemID="{DD5B17D8-CE4C-474E-A872-F83D676A7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CBB68D-435F-4616-A546-F11BD4FD4D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TyEL-maksutaso</vt:lpstr>
      <vt:lpstr>TYEL-MEL-eläkemeno</vt:lpstr>
      <vt:lpstr>TR-osuus</vt:lpstr>
      <vt:lpstr>YEL</vt:lpstr>
      <vt:lpstr>MYEL</vt:lpstr>
      <vt:lpstr>Palkattomat</vt:lpstr>
      <vt:lpstr>VEKL</vt:lpstr>
      <vt:lpstr>MYEL!Print_Area</vt:lpstr>
      <vt:lpstr>Palkattomat!Print_Area</vt:lpstr>
      <vt:lpstr>'TR-osuus'!Print_Area</vt:lpstr>
      <vt:lpstr>'TyEL-maksutaso'!Print_Area</vt:lpstr>
      <vt:lpstr>'TYEL-MEL-eläkemeno'!Print_Area</vt:lpstr>
      <vt:lpstr>VEKL!Print_Area</vt:lpstr>
      <vt:lpstr>YEL!Print_Area</vt:lpstr>
      <vt:lpstr>'TyEL-maksutaso'!Print_Titles</vt:lpstr>
      <vt:lpstr>'TYEL-MEL-eläkemeno'!Print_Titles</vt:lpstr>
    </vt:vector>
  </TitlesOfParts>
  <Manager/>
  <Company>Eläketurvakeskus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ETK/Suunnitteluosasto</dc:creator>
  <cp:keywords/>
  <dc:description>Lyhyen aikavälin ennuste</dc:description>
  <cp:lastModifiedBy>Rasimus Martti</cp:lastModifiedBy>
  <cp:revision/>
  <cp:lastPrinted>2024-09-04T05:40:00Z</cp:lastPrinted>
  <dcterms:created xsi:type="dcterms:W3CDTF">2006-03-17T10:07:19Z</dcterms:created>
  <dcterms:modified xsi:type="dcterms:W3CDTF">2025-03-31T10:24:47Z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0x0101006C792F7F1555B4428F7DBDE5A96B90F6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