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tkth-my.sharepoint.com/personal/suvi_ritola_etk_fi/Documents/Etk.fi/etk.fi etuudet kuvat 2020/"/>
    </mc:Choice>
  </mc:AlternateContent>
  <xr:revisionPtr revIDLastSave="0" documentId="8_{19724530-2D54-4938-83ED-2DAA8BECCC32}" xr6:coauthVersionLast="44" xr6:coauthVersionMax="44" xr10:uidLastSave="{00000000-0000-0000-0000-000000000000}"/>
  <bookViews>
    <workbookView xWindow="9690" yWindow="900" windowWidth="16515" windowHeight="13020" tabRatio="709" xr2:uid="{00000000-000D-0000-FFFF-FFFF00000000}"/>
  </bookViews>
  <sheets>
    <sheet name="Info" sheetId="7" r:id="rId1"/>
    <sheet name="Taloudelliset oletukset" sheetId="10" r:id="rId2"/>
    <sheet name="Väestö ja työllisyys" sheetId="11" r:id="rId3"/>
    <sheet name="Keskieläke" sheetId="13" r:id="rId4"/>
    <sheet name="Työeläkemeno" sheetId="12" r:id="rId5"/>
    <sheet name="TyEL-rahoituslaskelmat" sheetId="9" r:id="rId6"/>
    <sheet name="Kohorttivaikutukset" sheetId="1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Q50" i="9" l="1"/>
  <c r="BR50" i="9"/>
  <c r="BS50" i="9"/>
  <c r="BT50" i="9"/>
  <c r="BU50" i="9"/>
  <c r="BQ51" i="9"/>
  <c r="BR51" i="9"/>
  <c r="BS51" i="9"/>
  <c r="BT51" i="9"/>
  <c r="BU51" i="9"/>
  <c r="BQ52" i="9"/>
  <c r="BR52" i="9"/>
  <c r="BS52" i="9"/>
  <c r="BT52" i="9"/>
  <c r="BU52" i="9"/>
  <c r="BQ32" i="9"/>
  <c r="BR32" i="9"/>
  <c r="BS32" i="9"/>
  <c r="BT32" i="9"/>
  <c r="BU32" i="9"/>
  <c r="BQ33" i="9"/>
  <c r="BR33" i="9"/>
  <c r="BS33" i="9"/>
  <c r="BT33" i="9"/>
  <c r="BU33" i="9"/>
  <c r="BQ34" i="9"/>
  <c r="BR34" i="9"/>
  <c r="BS34" i="9"/>
  <c r="BT34" i="9"/>
  <c r="BU34" i="9"/>
  <c r="BQ14" i="9"/>
  <c r="BR14" i="9"/>
  <c r="BS14" i="9"/>
  <c r="BT14" i="9"/>
  <c r="BU14" i="9"/>
  <c r="BQ15" i="9"/>
  <c r="BR15" i="9"/>
  <c r="BS15" i="9"/>
  <c r="BT15" i="9"/>
  <c r="BU15" i="9"/>
  <c r="BQ16" i="9"/>
  <c r="BR16" i="9"/>
  <c r="BS16" i="9"/>
  <c r="BT16" i="9"/>
  <c r="BU16" i="9"/>
  <c r="BG51" i="9" l="1"/>
  <c r="BH51" i="9"/>
  <c r="BI51" i="9"/>
  <c r="BK51" i="9"/>
  <c r="BL51" i="9"/>
  <c r="BO51" i="9"/>
  <c r="BP51" i="9"/>
  <c r="BD51" i="9"/>
  <c r="BC51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N51" i="9"/>
  <c r="BM51" i="9"/>
  <c r="BJ51" i="9"/>
  <c r="BF51" i="9"/>
  <c r="BE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P34" i="9" l="1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AG15" i="9"/>
  <c r="AH15" i="9"/>
  <c r="AI15" i="9"/>
  <c r="AJ15" i="9"/>
  <c r="AK15" i="9"/>
  <c r="AL15" i="9"/>
  <c r="AM15" i="9"/>
  <c r="AN15" i="9"/>
  <c r="AO15" i="9"/>
  <c r="AP15" i="9"/>
  <c r="AQ15" i="9"/>
  <c r="AR15" i="9"/>
  <c r="AS15" i="9"/>
  <c r="AT15" i="9"/>
  <c r="AU15" i="9"/>
  <c r="AV15" i="9"/>
  <c r="AW15" i="9"/>
  <c r="AX15" i="9"/>
  <c r="AY15" i="9"/>
  <c r="AZ15" i="9"/>
  <c r="BA15" i="9"/>
  <c r="BB15" i="9"/>
  <c r="BC15" i="9"/>
  <c r="BD15" i="9"/>
  <c r="BE15" i="9"/>
  <c r="BF15" i="9"/>
  <c r="BG15" i="9"/>
  <c r="BH15" i="9"/>
  <c r="BI15" i="9"/>
  <c r="BJ15" i="9"/>
  <c r="BK15" i="9"/>
  <c r="BL15" i="9"/>
  <c r="BM15" i="9"/>
  <c r="BN15" i="9"/>
  <c r="BO15" i="9"/>
  <c r="BP15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BA16" i="9"/>
  <c r="BB16" i="9"/>
  <c r="BC16" i="9"/>
  <c r="BD16" i="9"/>
  <c r="BE16" i="9"/>
  <c r="BF16" i="9"/>
  <c r="BG16" i="9"/>
  <c r="BH16" i="9"/>
  <c r="BI16" i="9"/>
  <c r="BJ16" i="9"/>
  <c r="BK16" i="9"/>
  <c r="BL16" i="9"/>
  <c r="BM16" i="9"/>
  <c r="BN16" i="9"/>
  <c r="BO16" i="9"/>
  <c r="BP16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BA14" i="9"/>
  <c r="BB14" i="9"/>
  <c r="BC14" i="9"/>
  <c r="BD14" i="9"/>
  <c r="BE14" i="9"/>
  <c r="BF14" i="9"/>
  <c r="BG14" i="9"/>
  <c r="BH14" i="9"/>
  <c r="BI14" i="9"/>
  <c r="BJ14" i="9"/>
  <c r="BK14" i="9"/>
  <c r="BL14" i="9"/>
  <c r="BM14" i="9"/>
  <c r="BN14" i="9"/>
  <c r="BO14" i="9"/>
  <c r="BP14" i="9"/>
</calcChain>
</file>

<file path=xl/sharedStrings.xml><?xml version="1.0" encoding="utf-8"?>
<sst xmlns="http://schemas.openxmlformats.org/spreadsheetml/2006/main" count="155" uniqueCount="114">
  <si>
    <t>Varat 1.1.</t>
  </si>
  <si>
    <t>Varat 31.12.</t>
  </si>
  <si>
    <t>Muu rahavirta</t>
  </si>
  <si>
    <t>Vuosi</t>
  </si>
  <si>
    <t>Maksutulo</t>
  </si>
  <si>
    <t>Eläkemeno</t>
  </si>
  <si>
    <t>Palkkasumma</t>
  </si>
  <si>
    <t>Sijoitustuotot</t>
  </si>
  <si>
    <t>Kuvaus</t>
  </si>
  <si>
    <t>Oletukset</t>
  </si>
  <si>
    <t>Yleistä</t>
  </si>
  <si>
    <t>Muuta huomioitavaa</t>
  </si>
  <si>
    <t>Miljoonaa
euroa</t>
  </si>
  <si>
    <t>Varat 31.12./ eläkemeno</t>
  </si>
  <si>
    <t>Maksutulo / palkkasumma, %</t>
  </si>
  <si>
    <t>Eläkemeno / palkkasumma, %</t>
  </si>
  <si>
    <t>Suhde-
lukuja</t>
  </si>
  <si>
    <t>Eläkejärjestelmän rahoitusasemaa kuvaava tunnusluku.</t>
  </si>
  <si>
    <t>Eläkemeno prosentteina palkkasummasta.</t>
  </si>
  <si>
    <t>Tarkasteluvuosi.</t>
  </si>
  <si>
    <t>TyEL-palkkasumma tarkasteltavana vuonna.</t>
  </si>
  <si>
    <t>TyEL-varat vuoden alussa.</t>
  </si>
  <si>
    <t>Vuoden aikana kerättävä TyEL-maksutulo.</t>
  </si>
  <si>
    <t>TyEL-varoille saatava sijoitustuotto.</t>
  </si>
  <si>
    <t>TyEL-varat vuoden lopussa.</t>
  </si>
  <si>
    <t>Väestön määrä (tuhansia) ja vanhushuoltosuhde (65 vuotta täyttäneet per 15-64-vuotiaat, %).</t>
  </si>
  <si>
    <t>Yhteensä</t>
  </si>
  <si>
    <t>0-14-vuotiaat</t>
  </si>
  <si>
    <t>15-64-vuotiaat</t>
  </si>
  <si>
    <t>65 vuotta täyttäneet</t>
  </si>
  <si>
    <t>Vanhushuoltosuhde</t>
  </si>
  <si>
    <t>Työlliset</t>
  </si>
  <si>
    <t>Eläkkeensaajat</t>
  </si>
  <si>
    <t>Eläkk.saajat/työlliset</t>
  </si>
  <si>
    <t>Lähteet</t>
  </si>
  <si>
    <t>Laskelmat</t>
  </si>
  <si>
    <t>Välilehdet</t>
  </si>
  <si>
    <t xml:space="preserve">  Taloudelliset oletukset</t>
  </si>
  <si>
    <t xml:space="preserve">  Väestö ja työllisyys</t>
  </si>
  <si>
    <t xml:space="preserve">  Vuoden 2017 lainsäädännön mukainen peruslaskelma</t>
  </si>
  <si>
    <t xml:space="preserve">  Maksunkorotuksilla rahoitettu ansiotasoindeksi</t>
  </si>
  <si>
    <t xml:space="preserve">  Työeläkevaroista rahoitettu ansiotasoindeksi</t>
  </si>
  <si>
    <t xml:space="preserve">  Vuosi</t>
  </si>
  <si>
    <t xml:space="preserve">  Palkkasumma</t>
  </si>
  <si>
    <t xml:space="preserve">  Varat 1.1.</t>
  </si>
  <si>
    <t xml:space="preserve">  Maksutulo</t>
  </si>
  <si>
    <t xml:space="preserve">  Eläkemeno</t>
  </si>
  <si>
    <t xml:space="preserve">  Muu rahavirta</t>
  </si>
  <si>
    <t xml:space="preserve">  Sijoitustuotot</t>
  </si>
  <si>
    <t xml:space="preserve">  Varat 31.12.</t>
  </si>
  <si>
    <t xml:space="preserve">  Varat 31.12./eläkemenot</t>
  </si>
  <si>
    <t xml:space="preserve">  Maksutulo/palkkasumma, %</t>
  </si>
  <si>
    <t xml:space="preserve">  Eläkemeno/palkkasumma, %</t>
  </si>
  <si>
    <r>
      <t xml:space="preserve">  Mikko Sankala (2016): </t>
    </r>
    <r>
      <rPr>
        <i/>
        <sz val="10"/>
        <color theme="1"/>
        <rFont val="Arial"/>
        <family val="2"/>
      </rPr>
      <t>Eläkkeiden indeksointi ansiotason kasvun perusteella</t>
    </r>
    <r>
      <rPr>
        <sz val="10"/>
        <color theme="1"/>
        <rFont val="Arial"/>
        <family val="2"/>
      </rPr>
      <t>. Eläketurvakeskuksen internetsivuilla julkaistu muistio.</t>
    </r>
  </si>
  <si>
    <t>Laskentamalli</t>
  </si>
  <si>
    <t>Kuluttajahintaindeksi</t>
  </si>
  <si>
    <t>TyEL-varojen reaalituotto</t>
  </si>
  <si>
    <t>Kuluttajahinta- ja ansiotasoindeksien vuosimuutos sekä TyEL-varojen reaalituotto, %</t>
  </si>
  <si>
    <t>Ansiotasoindeksi (nimellinen)</t>
  </si>
  <si>
    <t>Ansiotasoindeksi (reaalinen)</t>
  </si>
  <si>
    <t>Kaikissa laskelmissa käytettävät taloudelliset oletukset.</t>
  </si>
  <si>
    <t>Kaikkien laskelmien väestö- ja työllisyyskehitys.</t>
  </si>
  <si>
    <t>Eläkemaksu prosentteina palkkasummasta (sisältää sekä työnantajan että työntekijän maksuosuuden).</t>
  </si>
  <si>
    <t>Työttömyysvakuutusrahaston maksu eläkelaitoksille (vastaa eläkekarttumaa sosiaalietuusjaksoilta), TEL-lisäturvan maksu ja meno sekä toimintakulut.</t>
  </si>
  <si>
    <t xml:space="preserve">  2. Tulokset esitetään käyvin hinnoin vuosien 2010-2014 osalta, jonka jälkeen tulokset ovat vuoden 2015 hintatasossa.</t>
  </si>
  <si>
    <t>Esitettävät tunnusluvut laskelmista</t>
  </si>
  <si>
    <t>Peruslaskelma</t>
  </si>
  <si>
    <t>Työeläkemeno suhteessa työtulosummaan, prosenttia</t>
  </si>
  <si>
    <t>Indeksimuutos</t>
  </si>
  <si>
    <t xml:space="preserve">  Työeläkemeno</t>
  </si>
  <si>
    <t xml:space="preserve">  Työeläkeindeksin palauttaminen palkkatasoindeksiksi -nimisessä 24.9.2015 päivätyssä kansalaisaloitteessa on ehdotettu työeläkeindeksin muuttamista palkkatasoindeksiksi. Tähän tiedostoon on koottu tuloksia </t>
  </si>
  <si>
    <t>Vuoden aikana maksettavat TyEL-eläkemenot.</t>
  </si>
  <si>
    <t xml:space="preserve">  Taloudelliset ja väestölliset oletukset vastaavat raportin ETK 05/2015 oletuksia. Nämä oletukset ovat samat kaikissa laskelmissa ja ne on esitetty erillisillä välilehdillä.</t>
  </si>
  <si>
    <t xml:space="preserve">  Keskieläke</t>
  </si>
  <si>
    <t xml:space="preserve">  Kohorttivaikutukset</t>
  </si>
  <si>
    <t xml:space="preserve">  TyEL-rahoituslaskelmat</t>
  </si>
  <si>
    <t>Tuloksia keskimääräisen eläkkeen kehityksestä.</t>
  </si>
  <si>
    <t>TyEL:n rahoitukseen liittyvät tulokset.</t>
  </si>
  <si>
    <t>Tuloksia työeläkemenon kehityksestä.</t>
  </si>
  <si>
    <t>Keskimääräinen kuukausieläke vuoden 2015 hintatasossa.</t>
  </si>
  <si>
    <t>Syntymävuosi</t>
  </si>
  <si>
    <t>Kohorttivaikutus yhteensä</t>
  </si>
  <si>
    <t xml:space="preserve">Indeksimuutoksen kohorttivaikutus TyEL:ssä, prosenttia. </t>
  </si>
  <si>
    <t>Tuloksia keskimääräisen eläkkeen kehityksestä peruslaskelmassa ja laskelmassa, jossa työeläkeindeksi korvataan ansiotasoindeksillä (ETK:n muistio Sankala 2016).</t>
  </si>
  <si>
    <t>Työeläkemeno suhteessa työtulosummaan peruslaskelmassa ja laskelmassa, jossa työeläkeindeksi korvataan ansiotasoindeksillä (ETK:n muistio Sankala 2016).</t>
  </si>
  <si>
    <t>Tuloksia laskelman vaikutuksista eri syntymävuosiluokkien maksamiin eläkemaksuihin ja saamiin eläketuloihin.</t>
  </si>
  <si>
    <t>Maksunkorotuksilla rahoitettu ansiotasoindeksi (ETK:n muistio Sankala 2016).</t>
  </si>
  <si>
    <t>Työeläkevaroista rahoitettu ansiotasoindeksi (ETK:n muistio Sankala 2016).</t>
  </si>
  <si>
    <t xml:space="preserve">  1. Rahoituslaskelmaa koskevat tulokset on esitetty vain TyEL-rahoituksen osalta. Julkisen sektorin rahoituslaskelmia tehdään Kevassa.</t>
  </si>
  <si>
    <t>Luvut kuvaavat indeksimuutoksen vaikutusta eri syntymävuosiluokkien eläkemaksujen ja eläke-etujen yhteismäärään. Vaikutus esitetään suhteessa kunkin ikäluokan eläkepääoman määrään vallitsevien säännösten mukaan laskettuna.</t>
  </si>
  <si>
    <t>Kaksi esimerkkiä:</t>
  </si>
  <si>
    <t>Lisätietoja ETK:n muistiossa Sankala 2016.</t>
  </si>
  <si>
    <t>Indeksimuutoksen vaikutus eri syntymävuosiluokkien maksamiin eläkemaksuihin ja saamiin eläketuloihin yhteensä (ETK:n muistio 2016 Sankala).</t>
  </si>
  <si>
    <r>
      <t xml:space="preserve">  Tikanmäki H., Appelqvist J., Reipas K., Sankala M. ja Sihvonen H. (2016): </t>
    </r>
    <r>
      <rPr>
        <i/>
        <sz val="10"/>
        <color theme="1"/>
        <rFont val="Arial"/>
        <family val="2"/>
      </rPr>
      <t>Lakisääteiset eläkkeet - pitkän aikavälin laskelmat 2016</t>
    </r>
    <r>
      <rPr>
        <sz val="10"/>
        <color theme="1"/>
        <rFont val="Arial"/>
        <family val="2"/>
      </rPr>
      <t>. Eläketurvakeskuksen raportteja 08/2016.</t>
    </r>
  </si>
  <si>
    <t xml:space="preserve">  Laskelmat on tehty Eläketurvakeskuksen pitkän aikavälin suunnittelumallilla. Mallia on esitelty tarkemmin lähteessä Tikanmäki ym. 2016.</t>
  </si>
  <si>
    <t xml:space="preserve">  3. Varojen määrä vuoden lopussa on yhtä suuri kuin varojen määrä seuraavan vuoden alussa. Näennäinen ero vuodesta 2015 eteenpäin johtuu siitä, että nämä tulokset esitetään kiintein hinnoin.</t>
  </si>
  <si>
    <t>Eläkeuudistuksen mukainen peruslaskelma. Esitelty raportissa ETK 08/2016.</t>
  </si>
  <si>
    <t>Laskelma, jossa maksussa olevat eläkkeet indeksoidaan ansiotasoindeksillä vuodesta 2018 alkaen.</t>
  </si>
  <si>
    <t>Laskelma, jossa maksussa olevat eläkkeet indeksoidaan ansiotasoindeksillä vuodesta 2018 alkaen ja maksutaso kiinnitetään peruslaskelman tasolle (varojen loppuessa maksutasoa korotetaan).</t>
  </si>
  <si>
    <t>Laskelmien taloudelliset oletukset (ETK:n raportteja 08/2016).</t>
  </si>
  <si>
    <t>* Geometrinen keskiarvo ko. vuosilta</t>
  </si>
  <si>
    <r>
      <t>2017-2026</t>
    </r>
    <r>
      <rPr>
        <b/>
        <vertAlign val="superscript"/>
        <sz val="10"/>
        <color theme="1"/>
        <rFont val="Arial"/>
        <family val="2"/>
      </rPr>
      <t>*</t>
    </r>
  </si>
  <si>
    <r>
      <t>2027-2085</t>
    </r>
    <r>
      <rPr>
        <b/>
        <vertAlign val="superscript"/>
        <sz val="10"/>
        <color theme="1"/>
        <rFont val="Arial"/>
        <family val="2"/>
      </rPr>
      <t>*</t>
    </r>
  </si>
  <si>
    <t>Väestökehitys sekä eläkkeensaajien ja työllisten lukumäärän kehitys eläkeuudistuksen mukaisessa laskelmassa (ETK:n raportteja 08/2016).</t>
  </si>
  <si>
    <t>Väestöennuste seuraa Tilastokeskuksen vuoden 2015 väestöennustetta vuoteen 2065 asti. Tämän jälkeen kuolevuuden alenemisvauhti on puolitettu.</t>
  </si>
  <si>
    <t>Työllisten ja eläkkeensaajien lukumäärät ovat laskentamallin tuottamia tuloksia, jotka on esitelty tarkemmin ETK:n raportissa 08/2016.</t>
  </si>
  <si>
    <t>Tulokset vuoden 2015 hintatasossa.</t>
  </si>
  <si>
    <t xml:space="preserve"> </t>
  </si>
  <si>
    <t>Keskimääräinen eläke suhteessa keskimääräiseen palkkaan, prosenttia.</t>
  </si>
  <si>
    <t>Työllisten ja eläkkeensaajien lukumäärä (tuhansia) ja eläkkeensaajien lukumäärä suhteessa työllisten lukumäärään, prosenttia.</t>
  </si>
  <si>
    <t>Peruslaskelma (ETK 08/2016).</t>
  </si>
  <si>
    <t>Vuonna 1948 syntyneiden eläkepääoma kasvaisi 5,0 prosenttia. Muutoksella olisi vaikutusta ainoastaan ko. ikäluokan saamiin eläke-etuihin.</t>
  </si>
  <si>
    <t>Vuonna 2000 syntyneiden eläkepääoma pienenisi 6,7 prosenttia. Muutos kasvattaisi ko. ikäluokan saamia eläke-etuuksia, mutta maksut kasvaisivat vielä enemmän, jolloin kokonaisvaikutus olisi negatiivinen.</t>
  </si>
  <si>
    <r>
      <t xml:space="preserve">  kansalaisaloittees</t>
    </r>
    <r>
      <rPr>
        <sz val="10"/>
        <rFont val="Arial"/>
        <family val="2"/>
      </rPr>
      <t>ta 23.11.2016</t>
    </r>
    <r>
      <rPr>
        <sz val="10"/>
        <color theme="1"/>
        <rFont val="Arial"/>
        <family val="2"/>
      </rPr>
      <t xml:space="preserve"> tehdystä vaikutusarviosta ”Eläkkeiden indeksointi ansiotason kasvun perusteella”.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</si>
</sst>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Fill="1" applyBorder="1"/>
    <xf numFmtId="0" fontId="2" fillId="0" borderId="0" xfId="0" applyFont="1" applyBorder="1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Font="1" applyBorder="1"/>
    <xf numFmtId="0" fontId="2" fillId="0" borderId="3" xfId="0" applyFont="1" applyBorder="1"/>
    <xf numFmtId="165" fontId="0" fillId="0" borderId="3" xfId="1" applyNumberFormat="1" applyFont="1" applyBorder="1"/>
    <xf numFmtId="164" fontId="0" fillId="0" borderId="0" xfId="1" applyNumberFormat="1" applyFont="1" applyBorder="1"/>
    <xf numFmtId="164" fontId="0" fillId="0" borderId="1" xfId="1" applyNumberFormat="1" applyFont="1" applyBorder="1"/>
    <xf numFmtId="1" fontId="2" fillId="0" borderId="0" xfId="0" applyNumberFormat="1" applyFont="1"/>
    <xf numFmtId="0" fontId="3" fillId="0" borderId="0" xfId="0" applyFont="1"/>
    <xf numFmtId="0" fontId="4" fillId="0" borderId="1" xfId="0" applyFont="1" applyBorder="1"/>
    <xf numFmtId="0" fontId="0" fillId="0" borderId="0" xfId="0" applyBorder="1"/>
    <xf numFmtId="0" fontId="0" fillId="0" borderId="0" xfId="0"/>
    <xf numFmtId="0" fontId="0" fillId="0" borderId="0" xfId="0" applyFont="1"/>
    <xf numFmtId="0" fontId="2" fillId="0" borderId="0" xfId="0" applyFont="1" applyBorder="1"/>
    <xf numFmtId="3" fontId="0" fillId="0" borderId="2" xfId="0" applyNumberFormat="1" applyBorder="1"/>
    <xf numFmtId="0" fontId="2" fillId="0" borderId="2" xfId="0" applyFont="1" applyBorder="1"/>
    <xf numFmtId="0" fontId="0" fillId="0" borderId="0" xfId="0" applyFont="1" applyBorder="1"/>
    <xf numFmtId="0" fontId="2" fillId="0" borderId="3" xfId="0" applyFont="1" applyBorder="1"/>
    <xf numFmtId="165" fontId="0" fillId="0" borderId="3" xfId="1" applyNumberFormat="1" applyFont="1" applyBorder="1"/>
    <xf numFmtId="164" fontId="0" fillId="0" borderId="0" xfId="1" applyNumberFormat="1" applyFont="1" applyBorder="1"/>
    <xf numFmtId="164" fontId="0" fillId="0" borderId="1" xfId="1" applyNumberFormat="1" applyFont="1" applyBorder="1"/>
    <xf numFmtId="1" fontId="2" fillId="0" borderId="0" xfId="0" applyNumberFormat="1" applyFont="1"/>
    <xf numFmtId="0" fontId="0" fillId="0" borderId="0" xfId="0" applyBorder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3" fontId="0" fillId="0" borderId="0" xfId="0" applyNumberFormat="1"/>
    <xf numFmtId="165" fontId="0" fillId="0" borderId="1" xfId="0" applyNumberFormat="1" applyBorder="1"/>
    <xf numFmtId="3" fontId="0" fillId="0" borderId="1" xfId="0" applyNumberFormat="1" applyBorder="1"/>
    <xf numFmtId="0" fontId="0" fillId="0" borderId="0" xfId="0" applyFont="1" applyFill="1" applyBorder="1"/>
    <xf numFmtId="0" fontId="2" fillId="0" borderId="1" xfId="0" applyFont="1" applyFill="1" applyBorder="1"/>
    <xf numFmtId="165" fontId="0" fillId="0" borderId="0" xfId="0" applyNumberFormat="1"/>
    <xf numFmtId="3" fontId="0" fillId="0" borderId="0" xfId="0" applyNumberFormat="1" applyFill="1"/>
    <xf numFmtId="0" fontId="6" fillId="0" borderId="0" xfId="0" applyFont="1" applyFill="1" applyBorder="1"/>
    <xf numFmtId="0" fontId="6" fillId="0" borderId="0" xfId="0" applyFont="1"/>
    <xf numFmtId="0" fontId="0" fillId="0" borderId="2" xfId="0" applyBorder="1"/>
    <xf numFmtId="165" fontId="0" fillId="0" borderId="2" xfId="0" applyNumberFormat="1" applyBorder="1"/>
    <xf numFmtId="0" fontId="7" fillId="0" borderId="0" xfId="0" applyFont="1" applyFill="1" applyBorder="1"/>
    <xf numFmtId="165" fontId="0" fillId="0" borderId="0" xfId="0" applyNumberFormat="1" applyFill="1"/>
    <xf numFmtId="1" fontId="2" fillId="0" borderId="1" xfId="0" applyNumberFormat="1" applyFont="1" applyBorder="1"/>
    <xf numFmtId="9" fontId="0" fillId="0" borderId="0" xfId="1" applyFont="1"/>
    <xf numFmtId="0" fontId="2" fillId="0" borderId="0" xfId="0" applyFont="1" applyAlignment="1">
      <alignment horizontal="center" vertical="center" wrapText="1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colors>
    <mruColors>
      <color rgb="FF1B68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45"/>
  <sheetViews>
    <sheetView tabSelected="1" zoomScale="95" zoomScaleNormal="95" workbookViewId="0"/>
  </sheetViews>
  <sheetFormatPr defaultRowHeight="12.75" x14ac:dyDescent="0.2"/>
  <cols>
    <col min="1" max="1" width="60.5703125" customWidth="1"/>
    <col min="2" max="2" width="175.140625" bestFit="1" customWidth="1"/>
  </cols>
  <sheetData>
    <row r="2" spans="1:2" x14ac:dyDescent="0.2">
      <c r="A2" s="1" t="s">
        <v>10</v>
      </c>
      <c r="B2" s="1"/>
    </row>
    <row r="3" spans="1:2" s="7" customFormat="1" ht="12.75" customHeight="1" x14ac:dyDescent="0.2">
      <c r="A3" s="18" t="s">
        <v>70</v>
      </c>
      <c r="B3" s="11"/>
    </row>
    <row r="4" spans="1:2" x14ac:dyDescent="0.2">
      <c r="A4" s="12" t="s">
        <v>113</v>
      </c>
      <c r="B4" s="4"/>
    </row>
    <row r="5" spans="1:2" s="21" customFormat="1" x14ac:dyDescent="0.2">
      <c r="A5" s="26"/>
      <c r="B5" s="23"/>
    </row>
    <row r="6" spans="1:2" s="21" customFormat="1" x14ac:dyDescent="0.2">
      <c r="A6" s="40" t="s">
        <v>36</v>
      </c>
      <c r="B6" s="35" t="s">
        <v>8</v>
      </c>
    </row>
    <row r="7" spans="1:2" s="21" customFormat="1" x14ac:dyDescent="0.2">
      <c r="A7" s="39" t="s">
        <v>37</v>
      </c>
      <c r="B7" s="26" t="s">
        <v>60</v>
      </c>
    </row>
    <row r="8" spans="1:2" s="21" customFormat="1" x14ac:dyDescent="0.2">
      <c r="A8" s="39" t="s">
        <v>38</v>
      </c>
      <c r="B8" s="26" t="s">
        <v>61</v>
      </c>
    </row>
    <row r="9" spans="1:2" s="21" customFormat="1" x14ac:dyDescent="0.2">
      <c r="A9" s="39" t="s">
        <v>73</v>
      </c>
      <c r="B9" s="39" t="s">
        <v>76</v>
      </c>
    </row>
    <row r="10" spans="1:2" s="21" customFormat="1" x14ac:dyDescent="0.2">
      <c r="A10" s="43" t="s">
        <v>69</v>
      </c>
      <c r="B10" s="44" t="s">
        <v>78</v>
      </c>
    </row>
    <row r="11" spans="1:2" s="21" customFormat="1" x14ac:dyDescent="0.2">
      <c r="A11" s="39" t="s">
        <v>75</v>
      </c>
      <c r="B11" s="39" t="s">
        <v>77</v>
      </c>
    </row>
    <row r="12" spans="1:2" s="21" customFormat="1" x14ac:dyDescent="0.2">
      <c r="A12" s="39" t="s">
        <v>74</v>
      </c>
      <c r="B12" s="39" t="s">
        <v>85</v>
      </c>
    </row>
    <row r="14" spans="1:2" x14ac:dyDescent="0.2">
      <c r="A14" s="1" t="s">
        <v>35</v>
      </c>
      <c r="B14" s="1" t="s">
        <v>8</v>
      </c>
    </row>
    <row r="15" spans="1:2" x14ac:dyDescent="0.2">
      <c r="A15" t="s">
        <v>39</v>
      </c>
      <c r="B15" t="s">
        <v>96</v>
      </c>
    </row>
    <row r="16" spans="1:2" x14ac:dyDescent="0.2">
      <c r="A16" t="s">
        <v>40</v>
      </c>
      <c r="B16" t="s">
        <v>97</v>
      </c>
    </row>
    <row r="17" spans="1:2" x14ac:dyDescent="0.2">
      <c r="A17" t="s">
        <v>41</v>
      </c>
      <c r="B17" t="s">
        <v>98</v>
      </c>
    </row>
    <row r="19" spans="1:2" x14ac:dyDescent="0.2">
      <c r="A19" s="1" t="s">
        <v>9</v>
      </c>
      <c r="B19" s="2"/>
    </row>
    <row r="20" spans="1:2" x14ac:dyDescent="0.2">
      <c r="A20" s="10" t="s">
        <v>72</v>
      </c>
      <c r="B20" s="3"/>
    </row>
    <row r="21" spans="1:2" x14ac:dyDescent="0.2">
      <c r="A21" s="10"/>
    </row>
    <row r="22" spans="1:2" x14ac:dyDescent="0.2">
      <c r="A22" s="19" t="s">
        <v>65</v>
      </c>
      <c r="B22" s="1" t="s">
        <v>8</v>
      </c>
    </row>
    <row r="23" spans="1:2" x14ac:dyDescent="0.2">
      <c r="A23" t="s">
        <v>42</v>
      </c>
      <c r="B23" t="s">
        <v>19</v>
      </c>
    </row>
    <row r="24" spans="1:2" x14ac:dyDescent="0.2">
      <c r="A24" t="s">
        <v>43</v>
      </c>
      <c r="B24" t="s">
        <v>20</v>
      </c>
    </row>
    <row r="25" spans="1:2" x14ac:dyDescent="0.2">
      <c r="A25" t="s">
        <v>44</v>
      </c>
      <c r="B25" t="s">
        <v>21</v>
      </c>
    </row>
    <row r="26" spans="1:2" x14ac:dyDescent="0.2">
      <c r="A26" t="s">
        <v>45</v>
      </c>
      <c r="B26" t="s">
        <v>22</v>
      </c>
    </row>
    <row r="27" spans="1:2" x14ac:dyDescent="0.2">
      <c r="A27" t="s">
        <v>46</v>
      </c>
      <c r="B27" t="s">
        <v>71</v>
      </c>
    </row>
    <row r="28" spans="1:2" x14ac:dyDescent="0.2">
      <c r="A28" t="s">
        <v>47</v>
      </c>
      <c r="B28" t="s">
        <v>63</v>
      </c>
    </row>
    <row r="29" spans="1:2" x14ac:dyDescent="0.2">
      <c r="A29" t="s">
        <v>48</v>
      </c>
      <c r="B29" t="s">
        <v>23</v>
      </c>
    </row>
    <row r="30" spans="1:2" x14ac:dyDescent="0.2">
      <c r="A30" t="s">
        <v>49</v>
      </c>
      <c r="B30" t="s">
        <v>24</v>
      </c>
    </row>
    <row r="31" spans="1:2" s="7" customFormat="1" x14ac:dyDescent="0.2">
      <c r="A31" s="12" t="s">
        <v>50</v>
      </c>
      <c r="B31" s="10" t="s">
        <v>17</v>
      </c>
    </row>
    <row r="32" spans="1:2" s="7" customFormat="1" x14ac:dyDescent="0.2">
      <c r="A32" s="12" t="s">
        <v>51</v>
      </c>
      <c r="B32" s="10" t="s">
        <v>62</v>
      </c>
    </row>
    <row r="33" spans="1:2" s="7" customFormat="1" x14ac:dyDescent="0.2">
      <c r="A33" s="12" t="s">
        <v>52</v>
      </c>
      <c r="B33" s="10" t="s">
        <v>18</v>
      </c>
    </row>
    <row r="35" spans="1:2" x14ac:dyDescent="0.2">
      <c r="A35" s="1" t="s">
        <v>11</v>
      </c>
      <c r="B35" s="2"/>
    </row>
    <row r="36" spans="1:2" s="21" customFormat="1" x14ac:dyDescent="0.2">
      <c r="A36" s="26" t="s">
        <v>88</v>
      </c>
      <c r="B36" s="32"/>
    </row>
    <row r="37" spans="1:2" s="7" customFormat="1" x14ac:dyDescent="0.2">
      <c r="A37" s="12" t="s">
        <v>64</v>
      </c>
      <c r="B37" s="20"/>
    </row>
    <row r="38" spans="1:2" x14ac:dyDescent="0.2">
      <c r="A38" t="s">
        <v>95</v>
      </c>
    </row>
    <row r="39" spans="1:2" s="21" customFormat="1" x14ac:dyDescent="0.2"/>
    <row r="40" spans="1:2" s="21" customFormat="1" x14ac:dyDescent="0.2">
      <c r="A40" s="35" t="s">
        <v>54</v>
      </c>
      <c r="B40" s="34"/>
    </row>
    <row r="41" spans="1:2" s="21" customFormat="1" x14ac:dyDescent="0.2">
      <c r="A41" s="26" t="s">
        <v>94</v>
      </c>
      <c r="B41" s="32"/>
    </row>
    <row r="43" spans="1:2" x14ac:dyDescent="0.2">
      <c r="A43" s="35" t="s">
        <v>34</v>
      </c>
      <c r="B43" s="34"/>
    </row>
    <row r="44" spans="1:2" x14ac:dyDescent="0.2">
      <c r="A44" t="s">
        <v>53</v>
      </c>
    </row>
    <row r="45" spans="1:2" s="21" customFormat="1" x14ac:dyDescent="0.2">
      <c r="A45" s="21" t="s">
        <v>93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workbookViewId="0"/>
  </sheetViews>
  <sheetFormatPr defaultRowHeight="12.75" x14ac:dyDescent="0.2"/>
  <cols>
    <col min="1" max="1" width="26.140625" customWidth="1"/>
    <col min="2" max="5" width="10.7109375" customWidth="1"/>
  </cols>
  <sheetData>
    <row r="1" spans="1:5" s="21" customFormat="1" x14ac:dyDescent="0.2">
      <c r="A1" s="33" t="s">
        <v>99</v>
      </c>
    </row>
    <row r="2" spans="1:5" s="21" customFormat="1" x14ac:dyDescent="0.2"/>
    <row r="3" spans="1:5" x14ac:dyDescent="0.2">
      <c r="A3" s="33" t="s">
        <v>57</v>
      </c>
    </row>
    <row r="4" spans="1:5" ht="14.25" x14ac:dyDescent="0.2">
      <c r="A4" s="34"/>
      <c r="B4" s="35">
        <v>2015</v>
      </c>
      <c r="C4" s="35">
        <v>2016</v>
      </c>
      <c r="D4" s="35" t="s">
        <v>101</v>
      </c>
      <c r="E4" s="35" t="s">
        <v>102</v>
      </c>
    </row>
    <row r="5" spans="1:5" x14ac:dyDescent="0.2">
      <c r="A5" t="s">
        <v>55</v>
      </c>
      <c r="B5" s="41">
        <v>-0.2</v>
      </c>
      <c r="C5" s="41">
        <v>0.4</v>
      </c>
      <c r="D5" s="41">
        <v>1.5</v>
      </c>
      <c r="E5" s="41">
        <v>1.7</v>
      </c>
    </row>
    <row r="6" spans="1:5" x14ac:dyDescent="0.2">
      <c r="A6" t="s">
        <v>58</v>
      </c>
      <c r="B6" s="41">
        <v>1.4</v>
      </c>
      <c r="C6" s="41">
        <v>1.2</v>
      </c>
      <c r="D6" s="41">
        <v>2.6</v>
      </c>
      <c r="E6" s="41">
        <v>3.2</v>
      </c>
    </row>
    <row r="7" spans="1:5" s="21" customFormat="1" x14ac:dyDescent="0.2">
      <c r="A7" s="21" t="s">
        <v>59</v>
      </c>
      <c r="B7" s="48">
        <v>1.6</v>
      </c>
      <c r="C7" s="48">
        <v>0.8</v>
      </c>
      <c r="D7" s="48">
        <v>1</v>
      </c>
      <c r="E7" s="48">
        <v>1.5</v>
      </c>
    </row>
    <row r="8" spans="1:5" x14ac:dyDescent="0.2">
      <c r="A8" s="34" t="s">
        <v>56</v>
      </c>
      <c r="B8" s="37">
        <v>5.2</v>
      </c>
      <c r="C8" s="37">
        <v>3.2</v>
      </c>
      <c r="D8" s="37">
        <v>3</v>
      </c>
      <c r="E8" s="37">
        <v>3.5</v>
      </c>
    </row>
    <row r="9" spans="1:5" x14ac:dyDescent="0.2">
      <c r="A9" s="47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17"/>
  <sheetViews>
    <sheetView workbookViewId="0"/>
  </sheetViews>
  <sheetFormatPr defaultRowHeight="12.75" x14ac:dyDescent="0.2"/>
  <cols>
    <col min="1" max="1" width="20.5703125" customWidth="1"/>
  </cols>
  <sheetData>
    <row r="1" spans="1:72" x14ac:dyDescent="0.2">
      <c r="A1" s="33" t="s">
        <v>103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</row>
    <row r="2" spans="1:72" s="21" customFormat="1" x14ac:dyDescent="0.2">
      <c r="A2" s="22" t="s">
        <v>104</v>
      </c>
    </row>
    <row r="3" spans="1:72" s="21" customFormat="1" x14ac:dyDescent="0.2">
      <c r="A3" s="22" t="s">
        <v>105</v>
      </c>
    </row>
    <row r="5" spans="1:72" x14ac:dyDescent="0.2">
      <c r="A5" s="33" t="s">
        <v>25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</row>
    <row r="6" spans="1:72" x14ac:dyDescent="0.2">
      <c r="A6" s="34" t="s">
        <v>107</v>
      </c>
      <c r="B6" s="35">
        <v>2015</v>
      </c>
      <c r="C6" s="35">
        <v>2016</v>
      </c>
      <c r="D6" s="35">
        <v>2017</v>
      </c>
      <c r="E6" s="35">
        <v>2018</v>
      </c>
      <c r="F6" s="35">
        <v>2019</v>
      </c>
      <c r="G6" s="35">
        <v>2020</v>
      </c>
      <c r="H6" s="35">
        <v>2021</v>
      </c>
      <c r="I6" s="35">
        <v>2022</v>
      </c>
      <c r="J6" s="35">
        <v>2023</v>
      </c>
      <c r="K6" s="35">
        <v>2024</v>
      </c>
      <c r="L6" s="35">
        <v>2025</v>
      </c>
      <c r="M6" s="35">
        <v>2026</v>
      </c>
      <c r="N6" s="35">
        <v>2027</v>
      </c>
      <c r="O6" s="35">
        <v>2028</v>
      </c>
      <c r="P6" s="35">
        <v>2029</v>
      </c>
      <c r="Q6" s="35">
        <v>2030</v>
      </c>
      <c r="R6" s="35">
        <v>2031</v>
      </c>
      <c r="S6" s="35">
        <v>2032</v>
      </c>
      <c r="T6" s="35">
        <v>2033</v>
      </c>
      <c r="U6" s="35">
        <v>2034</v>
      </c>
      <c r="V6" s="35">
        <v>2035</v>
      </c>
      <c r="W6" s="35">
        <v>2036</v>
      </c>
      <c r="X6" s="35">
        <v>2037</v>
      </c>
      <c r="Y6" s="35">
        <v>2038</v>
      </c>
      <c r="Z6" s="35">
        <v>2039</v>
      </c>
      <c r="AA6" s="35">
        <v>2040</v>
      </c>
      <c r="AB6" s="35">
        <v>2041</v>
      </c>
      <c r="AC6" s="35">
        <v>2042</v>
      </c>
      <c r="AD6" s="35">
        <v>2043</v>
      </c>
      <c r="AE6" s="35">
        <v>2044</v>
      </c>
      <c r="AF6" s="35">
        <v>2045</v>
      </c>
      <c r="AG6" s="35">
        <v>2046</v>
      </c>
      <c r="AH6" s="35">
        <v>2047</v>
      </c>
      <c r="AI6" s="35">
        <v>2048</v>
      </c>
      <c r="AJ6" s="35">
        <v>2049</v>
      </c>
      <c r="AK6" s="35">
        <v>2050</v>
      </c>
      <c r="AL6" s="35">
        <v>2051</v>
      </c>
      <c r="AM6" s="35">
        <v>2052</v>
      </c>
      <c r="AN6" s="35">
        <v>2053</v>
      </c>
      <c r="AO6" s="35">
        <v>2054</v>
      </c>
      <c r="AP6" s="35">
        <v>2055</v>
      </c>
      <c r="AQ6" s="35">
        <v>2056</v>
      </c>
      <c r="AR6" s="35">
        <v>2057</v>
      </c>
      <c r="AS6" s="35">
        <v>2058</v>
      </c>
      <c r="AT6" s="35">
        <v>2059</v>
      </c>
      <c r="AU6" s="35">
        <v>2060</v>
      </c>
      <c r="AV6" s="35">
        <v>2061</v>
      </c>
      <c r="AW6" s="35">
        <v>2062</v>
      </c>
      <c r="AX6" s="35">
        <v>2063</v>
      </c>
      <c r="AY6" s="35">
        <v>2064</v>
      </c>
      <c r="AZ6" s="35">
        <v>2065</v>
      </c>
      <c r="BA6" s="35">
        <v>2066</v>
      </c>
      <c r="BB6" s="35">
        <v>2067</v>
      </c>
      <c r="BC6" s="35">
        <v>2068</v>
      </c>
      <c r="BD6" s="35">
        <v>2069</v>
      </c>
      <c r="BE6" s="35">
        <v>2070</v>
      </c>
      <c r="BF6" s="35">
        <v>2071</v>
      </c>
      <c r="BG6" s="35">
        <v>2072</v>
      </c>
      <c r="BH6" s="35">
        <v>2073</v>
      </c>
      <c r="BI6" s="35">
        <v>2074</v>
      </c>
      <c r="BJ6" s="35">
        <v>2075</v>
      </c>
      <c r="BK6" s="35">
        <v>2076</v>
      </c>
      <c r="BL6" s="35">
        <v>2077</v>
      </c>
      <c r="BM6" s="35">
        <v>2078</v>
      </c>
      <c r="BN6" s="35">
        <v>2079</v>
      </c>
      <c r="BO6" s="35">
        <v>2080</v>
      </c>
      <c r="BP6" s="35">
        <v>2081</v>
      </c>
      <c r="BQ6" s="35">
        <v>2082</v>
      </c>
      <c r="BR6" s="35">
        <v>2083</v>
      </c>
      <c r="BS6" s="35">
        <v>2084</v>
      </c>
      <c r="BT6" s="35">
        <v>2085</v>
      </c>
    </row>
    <row r="7" spans="1:72" x14ac:dyDescent="0.2">
      <c r="A7" s="21" t="s">
        <v>26</v>
      </c>
      <c r="B7" s="36">
        <v>5490.4233999999997</v>
      </c>
      <c r="C7" s="36">
        <v>5511.9319999999989</v>
      </c>
      <c r="D7" s="36">
        <v>5533.2678999999998</v>
      </c>
      <c r="E7" s="36">
        <v>5554.3971999999967</v>
      </c>
      <c r="F7" s="36">
        <v>5575.243400000003</v>
      </c>
      <c r="G7" s="36">
        <v>5595.8003000000008</v>
      </c>
      <c r="H7" s="36">
        <v>5615.9640000000009</v>
      </c>
      <c r="I7" s="36">
        <v>5635.6956000000037</v>
      </c>
      <c r="J7" s="36">
        <v>5654.896200000001</v>
      </c>
      <c r="K7" s="36">
        <v>5673.5153</v>
      </c>
      <c r="L7" s="36">
        <v>5691.4891999999991</v>
      </c>
      <c r="M7" s="36">
        <v>5708.7068000000008</v>
      </c>
      <c r="N7" s="36">
        <v>5725.1460999999999</v>
      </c>
      <c r="O7" s="36">
        <v>5740.7427000000025</v>
      </c>
      <c r="P7" s="36">
        <v>5755.4609000000019</v>
      </c>
      <c r="Q7" s="36">
        <v>5769.3331999999991</v>
      </c>
      <c r="R7" s="36">
        <v>5782.3317999999972</v>
      </c>
      <c r="S7" s="36">
        <v>5794.4541000000008</v>
      </c>
      <c r="T7" s="36">
        <v>5805.6847000000034</v>
      </c>
      <c r="U7" s="36">
        <v>5816.0600999999988</v>
      </c>
      <c r="V7" s="36">
        <v>5825.5453000000016</v>
      </c>
      <c r="W7" s="36">
        <v>5834.223</v>
      </c>
      <c r="X7" s="36">
        <v>5842.0915000000014</v>
      </c>
      <c r="Y7" s="36">
        <v>5849.2614999999987</v>
      </c>
      <c r="Z7" s="36">
        <v>5855.8205999999991</v>
      </c>
      <c r="AA7" s="36">
        <v>5861.9045000000006</v>
      </c>
      <c r="AB7" s="36">
        <v>5867.5873000000001</v>
      </c>
      <c r="AC7" s="36">
        <v>5872.9427000000005</v>
      </c>
      <c r="AD7" s="36">
        <v>5878.078099999997</v>
      </c>
      <c r="AE7" s="36">
        <v>5883.0764000000026</v>
      </c>
      <c r="AF7" s="36">
        <v>5888.0353999999988</v>
      </c>
      <c r="AG7" s="36">
        <v>5893.0227000000014</v>
      </c>
      <c r="AH7" s="36">
        <v>5898.1064999999981</v>
      </c>
      <c r="AI7" s="36">
        <v>5903.3090999999986</v>
      </c>
      <c r="AJ7" s="36">
        <v>5908.6737000000012</v>
      </c>
      <c r="AK7" s="36">
        <v>5914.2056000000002</v>
      </c>
      <c r="AL7" s="36">
        <v>5919.9051999999965</v>
      </c>
      <c r="AM7" s="36">
        <v>5925.7626999999984</v>
      </c>
      <c r="AN7" s="36">
        <v>5931.7531000000017</v>
      </c>
      <c r="AO7" s="36">
        <v>5937.8958000000011</v>
      </c>
      <c r="AP7" s="36">
        <v>5944.1980999999996</v>
      </c>
      <c r="AQ7" s="36">
        <v>5950.6726000000008</v>
      </c>
      <c r="AR7" s="36">
        <v>5957.3425999999972</v>
      </c>
      <c r="AS7" s="36">
        <v>5964.2159999999985</v>
      </c>
      <c r="AT7" s="36">
        <v>5971.3098999999993</v>
      </c>
      <c r="AU7" s="36">
        <v>5978.6391000000012</v>
      </c>
      <c r="AV7" s="36">
        <v>5986.2067000000006</v>
      </c>
      <c r="AW7" s="36">
        <v>5993.978799999998</v>
      </c>
      <c r="AX7" s="36">
        <v>6001.9197000000013</v>
      </c>
      <c r="AY7" s="36">
        <v>6009.959600000001</v>
      </c>
      <c r="AZ7" s="36">
        <v>6018.0255999999963</v>
      </c>
      <c r="BA7" s="36">
        <v>6025.6616999999997</v>
      </c>
      <c r="BB7" s="36">
        <v>6032.8207000000002</v>
      </c>
      <c r="BC7" s="36">
        <v>6039.4481999999998</v>
      </c>
      <c r="BD7" s="36">
        <v>6045.5033000000003</v>
      </c>
      <c r="BE7" s="36">
        <v>6050.9471000000003</v>
      </c>
      <c r="BF7" s="36">
        <v>6055.7386999999999</v>
      </c>
      <c r="BG7" s="36">
        <v>6059.8421999999964</v>
      </c>
      <c r="BH7" s="36">
        <v>6063.2732999999989</v>
      </c>
      <c r="BI7" s="36">
        <v>6066.0706000000009</v>
      </c>
      <c r="BJ7" s="36">
        <v>6068.2872999999981</v>
      </c>
      <c r="BK7" s="36">
        <v>6069.9790000000021</v>
      </c>
      <c r="BL7" s="36">
        <v>6071.206900000001</v>
      </c>
      <c r="BM7" s="36">
        <v>6072.0182999999988</v>
      </c>
      <c r="BN7" s="36">
        <v>6072.4458999999988</v>
      </c>
      <c r="BO7" s="36">
        <v>6072.5270999999993</v>
      </c>
      <c r="BP7" s="36">
        <v>6072.3151999999991</v>
      </c>
      <c r="BQ7" s="36">
        <v>6071.8550000000032</v>
      </c>
      <c r="BR7" s="36">
        <v>6071.2070999999987</v>
      </c>
      <c r="BS7" s="36">
        <v>6070.4130999999979</v>
      </c>
      <c r="BT7" s="36">
        <v>6069.5315999999993</v>
      </c>
    </row>
    <row r="8" spans="1:72" x14ac:dyDescent="0.2">
      <c r="A8" s="21" t="s">
        <v>27</v>
      </c>
      <c r="B8" s="36">
        <v>897.71090000000015</v>
      </c>
      <c r="C8" s="36">
        <v>900.07560000000001</v>
      </c>
      <c r="D8" s="36">
        <v>902.82060000000013</v>
      </c>
      <c r="E8" s="36">
        <v>904.45299999999997</v>
      </c>
      <c r="F8" s="36">
        <v>904.83410000000003</v>
      </c>
      <c r="G8" s="36">
        <v>905.20550000000003</v>
      </c>
      <c r="H8" s="36">
        <v>903.98709999999994</v>
      </c>
      <c r="I8" s="36">
        <v>902.77130000000011</v>
      </c>
      <c r="J8" s="36">
        <v>900.54949999999985</v>
      </c>
      <c r="K8" s="36">
        <v>897.31209999999987</v>
      </c>
      <c r="L8" s="36">
        <v>893.26929999999993</v>
      </c>
      <c r="M8" s="36">
        <v>890.00930000000005</v>
      </c>
      <c r="N8" s="36">
        <v>886.80050000000017</v>
      </c>
      <c r="O8" s="36">
        <v>884.64549999999986</v>
      </c>
      <c r="P8" s="36">
        <v>883.04229999999995</v>
      </c>
      <c r="Q8" s="36">
        <v>881.77260000000001</v>
      </c>
      <c r="R8" s="36">
        <v>880.2192</v>
      </c>
      <c r="S8" s="36">
        <v>878.46580000000006</v>
      </c>
      <c r="T8" s="36">
        <v>876.58530000000019</v>
      </c>
      <c r="U8" s="36">
        <v>874.66229999999996</v>
      </c>
      <c r="V8" s="36">
        <v>872.76760000000013</v>
      </c>
      <c r="W8" s="36">
        <v>870.99609999999996</v>
      </c>
      <c r="X8" s="36">
        <v>869.37909999999999</v>
      </c>
      <c r="Y8" s="36">
        <v>867.9790999999999</v>
      </c>
      <c r="Z8" s="36">
        <v>866.83920000000001</v>
      </c>
      <c r="AA8" s="36">
        <v>865.95320000000015</v>
      </c>
      <c r="AB8" s="36">
        <v>865.3252</v>
      </c>
      <c r="AC8" s="36">
        <v>864.92560000000014</v>
      </c>
      <c r="AD8" s="36">
        <v>864.71270000000004</v>
      </c>
      <c r="AE8" s="36">
        <v>864.65069999999992</v>
      </c>
      <c r="AF8" s="36">
        <v>864.66660000000002</v>
      </c>
      <c r="AG8" s="36">
        <v>864.70590000000004</v>
      </c>
      <c r="AH8" s="36">
        <v>864.73159999999996</v>
      </c>
      <c r="AI8" s="36">
        <v>864.66440000000011</v>
      </c>
      <c r="AJ8" s="36">
        <v>864.49679999999989</v>
      </c>
      <c r="AK8" s="36">
        <v>864.19550000000004</v>
      </c>
      <c r="AL8" s="36">
        <v>863.72280000000012</v>
      </c>
      <c r="AM8" s="36">
        <v>863.08249999999998</v>
      </c>
      <c r="AN8" s="36">
        <v>862.26080000000002</v>
      </c>
      <c r="AO8" s="36">
        <v>861.27010000000007</v>
      </c>
      <c r="AP8" s="36">
        <v>860.13240000000008</v>
      </c>
      <c r="AQ8" s="36">
        <v>858.87589999999977</v>
      </c>
      <c r="AR8" s="36">
        <v>857.56250000000011</v>
      </c>
      <c r="AS8" s="36">
        <v>856.19160000000011</v>
      </c>
      <c r="AT8" s="36">
        <v>854.79060000000015</v>
      </c>
      <c r="AU8" s="36">
        <v>853.4008</v>
      </c>
      <c r="AV8" s="36">
        <v>852.02940000000001</v>
      </c>
      <c r="AW8" s="36">
        <v>850.69389999999987</v>
      </c>
      <c r="AX8" s="36">
        <v>849.42600000000004</v>
      </c>
      <c r="AY8" s="36">
        <v>848.22169999999994</v>
      </c>
      <c r="AZ8" s="36">
        <v>847.0898000000002</v>
      </c>
      <c r="BA8" s="36">
        <v>846.03740000000005</v>
      </c>
      <c r="BB8" s="36">
        <v>845.0684</v>
      </c>
      <c r="BC8" s="36">
        <v>844.20079999999984</v>
      </c>
      <c r="BD8" s="36">
        <v>843.41809999999998</v>
      </c>
      <c r="BE8" s="36">
        <v>842.71769999999992</v>
      </c>
      <c r="BF8" s="36">
        <v>842.09440000000018</v>
      </c>
      <c r="BG8" s="36">
        <v>841.52520000000004</v>
      </c>
      <c r="BH8" s="36">
        <v>841.01609999999994</v>
      </c>
      <c r="BI8" s="36">
        <v>840.5562000000001</v>
      </c>
      <c r="BJ8" s="36">
        <v>840.13210000000015</v>
      </c>
      <c r="BK8" s="36">
        <v>839.72979999999995</v>
      </c>
      <c r="BL8" s="36">
        <v>839.33490000000006</v>
      </c>
      <c r="BM8" s="36">
        <v>838.93340000000001</v>
      </c>
      <c r="BN8" s="36">
        <v>838.51170000000002</v>
      </c>
      <c r="BO8" s="36">
        <v>838.05759999999987</v>
      </c>
      <c r="BP8" s="36">
        <v>837.56219999999996</v>
      </c>
      <c r="BQ8" s="36">
        <v>837.01949999999999</v>
      </c>
      <c r="BR8" s="36">
        <v>836.42459999999994</v>
      </c>
      <c r="BS8" s="36">
        <v>835.77640000000008</v>
      </c>
      <c r="BT8" s="36">
        <v>835.07620000000009</v>
      </c>
    </row>
    <row r="9" spans="1:72" x14ac:dyDescent="0.2">
      <c r="A9" s="21" t="s">
        <v>28</v>
      </c>
      <c r="B9" s="36">
        <v>3468.9528000000009</v>
      </c>
      <c r="C9" s="36">
        <v>3459.2871999999993</v>
      </c>
      <c r="D9" s="36">
        <v>3447.2891999999997</v>
      </c>
      <c r="E9" s="36">
        <v>3439.5019999999995</v>
      </c>
      <c r="F9" s="36">
        <v>3432.5529000000006</v>
      </c>
      <c r="G9" s="36">
        <v>3426.1444999999994</v>
      </c>
      <c r="H9" s="36">
        <v>3421.0254000000004</v>
      </c>
      <c r="I9" s="36">
        <v>3418.0003000000002</v>
      </c>
      <c r="J9" s="36">
        <v>3419.0612999999994</v>
      </c>
      <c r="K9" s="36">
        <v>3418.997800000001</v>
      </c>
      <c r="L9" s="36">
        <v>3419.4346999999989</v>
      </c>
      <c r="M9" s="36">
        <v>3418.6861000000004</v>
      </c>
      <c r="N9" s="36">
        <v>3417.4611</v>
      </c>
      <c r="O9" s="36">
        <v>3414.3117000000007</v>
      </c>
      <c r="P9" s="36">
        <v>3411.1971000000003</v>
      </c>
      <c r="Q9" s="36">
        <v>3408.9953000000005</v>
      </c>
      <c r="R9" s="36">
        <v>3407.2667999999999</v>
      </c>
      <c r="S9" s="36">
        <v>3406.1641999999993</v>
      </c>
      <c r="T9" s="36">
        <v>3406.8834000000006</v>
      </c>
      <c r="U9" s="36">
        <v>3411.8797000000009</v>
      </c>
      <c r="V9" s="36">
        <v>3418.0387000000001</v>
      </c>
      <c r="W9" s="36">
        <v>3425.8766999999993</v>
      </c>
      <c r="X9" s="36">
        <v>3435.2951000000007</v>
      </c>
      <c r="Y9" s="36">
        <v>3446.1715999999992</v>
      </c>
      <c r="Z9" s="36">
        <v>3451.5022999999992</v>
      </c>
      <c r="AA9" s="36">
        <v>3453.7224000000015</v>
      </c>
      <c r="AB9" s="36">
        <v>3454.3013000000001</v>
      </c>
      <c r="AC9" s="36">
        <v>3454.7114999999994</v>
      </c>
      <c r="AD9" s="36">
        <v>3455.3073000000009</v>
      </c>
      <c r="AE9" s="36">
        <v>3455.6521000000002</v>
      </c>
      <c r="AF9" s="36">
        <v>3455.2376000000004</v>
      </c>
      <c r="AG9" s="36">
        <v>3453.9500999999991</v>
      </c>
      <c r="AH9" s="36">
        <v>3449.7468999999996</v>
      </c>
      <c r="AI9" s="36">
        <v>3444.5969000000005</v>
      </c>
      <c r="AJ9" s="36">
        <v>3440.513899999999</v>
      </c>
      <c r="AK9" s="36">
        <v>3437.9952000000003</v>
      </c>
      <c r="AL9" s="36">
        <v>3437.0008000000003</v>
      </c>
      <c r="AM9" s="36">
        <v>3436.4754000000003</v>
      </c>
      <c r="AN9" s="36">
        <v>3432.9386000000004</v>
      </c>
      <c r="AO9" s="36">
        <v>3429.4633000000003</v>
      </c>
      <c r="AP9" s="36">
        <v>3424.3467000000005</v>
      </c>
      <c r="AQ9" s="36">
        <v>3419.4796999999999</v>
      </c>
      <c r="AR9" s="36">
        <v>3413.5688999999988</v>
      </c>
      <c r="AS9" s="36">
        <v>3409.2793000000006</v>
      </c>
      <c r="AT9" s="36">
        <v>3404.5744</v>
      </c>
      <c r="AU9" s="36">
        <v>3401.2576000000004</v>
      </c>
      <c r="AV9" s="36">
        <v>3399.5891999999994</v>
      </c>
      <c r="AW9" s="36">
        <v>3398.9531999999995</v>
      </c>
      <c r="AX9" s="36">
        <v>3399.8385999999996</v>
      </c>
      <c r="AY9" s="36">
        <v>3399.9489000000003</v>
      </c>
      <c r="AZ9" s="36">
        <v>3400.3665000000015</v>
      </c>
      <c r="BA9" s="36">
        <v>3401.0733999999993</v>
      </c>
      <c r="BB9" s="36">
        <v>3401.8403000000003</v>
      </c>
      <c r="BC9" s="36">
        <v>3401.4633999999987</v>
      </c>
      <c r="BD9" s="36">
        <v>3399.9091000000008</v>
      </c>
      <c r="BE9" s="36">
        <v>3398.2150999999994</v>
      </c>
      <c r="BF9" s="36">
        <v>3395.1597000000002</v>
      </c>
      <c r="BG9" s="36">
        <v>3392.0840999999987</v>
      </c>
      <c r="BH9" s="36">
        <v>3388.2140000000004</v>
      </c>
      <c r="BI9" s="36">
        <v>3383.580899999999</v>
      </c>
      <c r="BJ9" s="36">
        <v>3378.3771000000006</v>
      </c>
      <c r="BK9" s="36">
        <v>3373.9264000000003</v>
      </c>
      <c r="BL9" s="36">
        <v>3369.6571000000008</v>
      </c>
      <c r="BM9" s="36">
        <v>3366.3671999999992</v>
      </c>
      <c r="BN9" s="36">
        <v>3363.6447000000012</v>
      </c>
      <c r="BO9" s="36">
        <v>3361.2897000000007</v>
      </c>
      <c r="BP9" s="36">
        <v>3358.759500000001</v>
      </c>
      <c r="BQ9" s="36">
        <v>3356.1061</v>
      </c>
      <c r="BR9" s="36">
        <v>3353.3482000000008</v>
      </c>
      <c r="BS9" s="36">
        <v>3350.5381999999991</v>
      </c>
      <c r="BT9" s="36">
        <v>3347.7090999999996</v>
      </c>
    </row>
    <row r="10" spans="1:72" x14ac:dyDescent="0.2">
      <c r="A10" s="34" t="s">
        <v>29</v>
      </c>
      <c r="B10" s="38">
        <v>1123.7597000000001</v>
      </c>
      <c r="C10" s="38">
        <v>1152.5692000000001</v>
      </c>
      <c r="D10" s="38">
        <v>1183.1581000000001</v>
      </c>
      <c r="E10" s="38">
        <v>1210.4422</v>
      </c>
      <c r="F10" s="38">
        <v>1237.8564000000001</v>
      </c>
      <c r="G10" s="38">
        <v>1264.4503000000002</v>
      </c>
      <c r="H10" s="38">
        <v>1290.9515000000004</v>
      </c>
      <c r="I10" s="38">
        <v>1314.9240000000002</v>
      </c>
      <c r="J10" s="38">
        <v>1335.2854000000002</v>
      </c>
      <c r="K10" s="38">
        <v>1357.2053999999998</v>
      </c>
      <c r="L10" s="38">
        <v>1378.7852000000003</v>
      </c>
      <c r="M10" s="38">
        <v>1400.0114000000001</v>
      </c>
      <c r="N10" s="38">
        <v>1420.8845000000003</v>
      </c>
      <c r="O10" s="38">
        <v>1441.7854999999997</v>
      </c>
      <c r="P10" s="38">
        <v>1461.2214999999999</v>
      </c>
      <c r="Q10" s="38">
        <v>1478.5653</v>
      </c>
      <c r="R10" s="38">
        <v>1494.8458000000001</v>
      </c>
      <c r="S10" s="38">
        <v>1509.8241</v>
      </c>
      <c r="T10" s="38">
        <v>1522.2160000000003</v>
      </c>
      <c r="U10" s="38">
        <v>1529.5181000000002</v>
      </c>
      <c r="V10" s="38">
        <v>1534.739</v>
      </c>
      <c r="W10" s="38">
        <v>1537.3501999999999</v>
      </c>
      <c r="X10" s="38">
        <v>1537.4173000000005</v>
      </c>
      <c r="Y10" s="38">
        <v>1535.1108000000002</v>
      </c>
      <c r="Z10" s="38">
        <v>1537.4791</v>
      </c>
      <c r="AA10" s="38">
        <v>1542.2289000000001</v>
      </c>
      <c r="AB10" s="38">
        <v>1547.9608000000001</v>
      </c>
      <c r="AC10" s="38">
        <v>1553.3056000000001</v>
      </c>
      <c r="AD10" s="38">
        <v>1558.0580999999997</v>
      </c>
      <c r="AE10" s="38">
        <v>1562.7736</v>
      </c>
      <c r="AF10" s="38">
        <v>1568.1312000000003</v>
      </c>
      <c r="AG10" s="38">
        <v>1574.3667</v>
      </c>
      <c r="AH10" s="38">
        <v>1583.6279999999999</v>
      </c>
      <c r="AI10" s="38">
        <v>1594.0478000000001</v>
      </c>
      <c r="AJ10" s="38">
        <v>1603.6630000000002</v>
      </c>
      <c r="AK10" s="38">
        <v>1612.0148999999999</v>
      </c>
      <c r="AL10" s="38">
        <v>1619.1816000000001</v>
      </c>
      <c r="AM10" s="38">
        <v>1626.2048</v>
      </c>
      <c r="AN10" s="38">
        <v>1636.5536999999999</v>
      </c>
      <c r="AO10" s="38">
        <v>1647.1624000000002</v>
      </c>
      <c r="AP10" s="38">
        <v>1659.7190000000003</v>
      </c>
      <c r="AQ10" s="38">
        <v>1672.3170000000002</v>
      </c>
      <c r="AR10" s="38">
        <v>1686.2112000000002</v>
      </c>
      <c r="AS10" s="38">
        <v>1698.7450999999999</v>
      </c>
      <c r="AT10" s="38">
        <v>1711.9449</v>
      </c>
      <c r="AU10" s="38">
        <v>1723.9807000000001</v>
      </c>
      <c r="AV10" s="38">
        <v>1734.5881000000002</v>
      </c>
      <c r="AW10" s="38">
        <v>1744.3317</v>
      </c>
      <c r="AX10" s="38">
        <v>1752.6550999999997</v>
      </c>
      <c r="AY10" s="38">
        <v>1761.7890000000002</v>
      </c>
      <c r="AZ10" s="38">
        <v>1770.5693000000001</v>
      </c>
      <c r="BA10" s="38">
        <v>1778.5508999999997</v>
      </c>
      <c r="BB10" s="38">
        <v>1785.9120000000003</v>
      </c>
      <c r="BC10" s="38">
        <v>1793.7840000000003</v>
      </c>
      <c r="BD10" s="38">
        <v>1802.1761000000001</v>
      </c>
      <c r="BE10" s="38">
        <v>1810.0143</v>
      </c>
      <c r="BF10" s="38">
        <v>1818.4846000000002</v>
      </c>
      <c r="BG10" s="38">
        <v>1826.2329</v>
      </c>
      <c r="BH10" s="38">
        <v>1834.0432000000005</v>
      </c>
      <c r="BI10" s="38">
        <v>1841.9335000000001</v>
      </c>
      <c r="BJ10" s="38">
        <v>1849.7781</v>
      </c>
      <c r="BK10" s="38">
        <v>1856.3227999999999</v>
      </c>
      <c r="BL10" s="38">
        <v>1862.2148999999999</v>
      </c>
      <c r="BM10" s="38">
        <v>1866.7176999999999</v>
      </c>
      <c r="BN10" s="38">
        <v>1870.2895000000005</v>
      </c>
      <c r="BO10" s="38">
        <v>1873.1798000000001</v>
      </c>
      <c r="BP10" s="38">
        <v>1875.9934999999998</v>
      </c>
      <c r="BQ10" s="38">
        <v>1878.7293999999999</v>
      </c>
      <c r="BR10" s="38">
        <v>1881.4342999999999</v>
      </c>
      <c r="BS10" s="38">
        <v>1884.0985000000001</v>
      </c>
      <c r="BT10" s="38">
        <v>1886.7463</v>
      </c>
    </row>
    <row r="11" spans="1:72" x14ac:dyDescent="0.2">
      <c r="A11" s="34" t="s">
        <v>30</v>
      </c>
      <c r="B11" s="37">
        <v>32.39478207947942</v>
      </c>
      <c r="C11" s="37">
        <v>33.318112471262879</v>
      </c>
      <c r="D11" s="37">
        <v>34.321405352356287</v>
      </c>
      <c r="E11" s="37">
        <v>35.192367964897251</v>
      </c>
      <c r="F11" s="37">
        <v>36.062267241387595</v>
      </c>
      <c r="G11" s="37">
        <v>36.905924429048461</v>
      </c>
      <c r="H11" s="37">
        <v>37.735805761629251</v>
      </c>
      <c r="I11" s="37">
        <v>38.470564206796595</v>
      </c>
      <c r="J11" s="37">
        <v>39.054152085544665</v>
      </c>
      <c r="K11" s="37">
        <v>39.696000974320597</v>
      </c>
      <c r="L11" s="37">
        <v>40.322021648783078</v>
      </c>
      <c r="M11" s="37">
        <v>40.951738739628659</v>
      </c>
      <c r="N11" s="37">
        <v>41.577196006708029</v>
      </c>
      <c r="O11" s="37">
        <v>42.227705806707675</v>
      </c>
      <c r="P11" s="37">
        <v>42.836032547049236</v>
      </c>
      <c r="Q11" s="37">
        <v>43.372465195243883</v>
      </c>
      <c r="R11" s="37">
        <v>43.872284964593909</v>
      </c>
      <c r="S11" s="37">
        <v>44.326227725604078</v>
      </c>
      <c r="T11" s="37">
        <v>44.680601631391319</v>
      </c>
      <c r="U11" s="37">
        <v>44.829191955390449</v>
      </c>
      <c r="V11" s="37">
        <v>44.901159252526888</v>
      </c>
      <c r="W11" s="37">
        <v>44.874650625925916</v>
      </c>
      <c r="X11" s="37">
        <v>44.753572989988555</v>
      </c>
      <c r="Y11" s="37">
        <v>44.545396404520318</v>
      </c>
      <c r="Z11" s="37">
        <v>44.545214412865967</v>
      </c>
      <c r="AA11" s="37">
        <v>44.654107116426026</v>
      </c>
      <c r="AB11" s="37">
        <v>44.812558765502018</v>
      </c>
      <c r="AC11" s="37">
        <v>44.961948342140879</v>
      </c>
      <c r="AD11" s="37">
        <v>45.091737571358678</v>
      </c>
      <c r="AE11" s="37">
        <v>45.223695984905419</v>
      </c>
      <c r="AF11" s="37">
        <v>45.384178500488652</v>
      </c>
      <c r="AG11" s="37">
        <v>45.581628408586454</v>
      </c>
      <c r="AH11" s="37">
        <v>45.905628612928098</v>
      </c>
      <c r="AI11" s="37">
        <v>46.276758827716527</v>
      </c>
      <c r="AJ11" s="37">
        <v>46.611147247508598</v>
      </c>
      <c r="AK11" s="37">
        <v>46.888224276752908</v>
      </c>
      <c r="AL11" s="37">
        <v>47.110306171590068</v>
      </c>
      <c r="AM11" s="37">
        <v>47.321881017975564</v>
      </c>
      <c r="AN11" s="37">
        <v>47.672093523606854</v>
      </c>
      <c r="AO11" s="37">
        <v>48.029742729715167</v>
      </c>
      <c r="AP11" s="37">
        <v>48.468193947768192</v>
      </c>
      <c r="AQ11" s="37">
        <v>48.905598123597585</v>
      </c>
      <c r="AR11" s="37">
        <v>49.397309660279618</v>
      </c>
      <c r="AS11" s="37">
        <v>49.827102754532298</v>
      </c>
      <c r="AT11" s="37">
        <v>50.283668349265618</v>
      </c>
      <c r="AU11" s="37">
        <v>50.686566639351284</v>
      </c>
      <c r="AV11" s="37">
        <v>51.023461893572332</v>
      </c>
      <c r="AW11" s="37">
        <v>51.319673951380096</v>
      </c>
      <c r="AX11" s="37">
        <v>51.551126574067361</v>
      </c>
      <c r="AY11" s="37">
        <v>51.818102325008475</v>
      </c>
      <c r="AZ11" s="37">
        <v>52.069954812223898</v>
      </c>
      <c r="BA11" s="37">
        <v>52.293811124452652</v>
      </c>
      <c r="BB11" s="37">
        <v>52.498407994049579</v>
      </c>
      <c r="BC11" s="37">
        <v>52.735654894890274</v>
      </c>
      <c r="BD11" s="37">
        <v>53.006596558713866</v>
      </c>
      <c r="BE11" s="37">
        <v>53.263676569502636</v>
      </c>
      <c r="BF11" s="37">
        <v>53.561091691798765</v>
      </c>
      <c r="BG11" s="37">
        <v>53.838078483962136</v>
      </c>
      <c r="BH11" s="37">
        <v>54.130087414785486</v>
      </c>
      <c r="BI11" s="37">
        <v>54.437400920427251</v>
      </c>
      <c r="BJ11" s="37">
        <v>54.753452478706407</v>
      </c>
      <c r="BK11" s="37">
        <v>55.019658994339636</v>
      </c>
      <c r="BL11" s="37">
        <v>55.264225549834123</v>
      </c>
      <c r="BM11" s="37">
        <v>55.451992878257613</v>
      </c>
      <c r="BN11" s="37">
        <v>55.603063545920882</v>
      </c>
      <c r="BO11" s="37">
        <v>55.72800821065794</v>
      </c>
      <c r="BP11" s="37">
        <v>55.853760889995229</v>
      </c>
      <c r="BQ11" s="37">
        <v>55.979439982544058</v>
      </c>
      <c r="BR11" s="37">
        <v>56.106141915116346</v>
      </c>
      <c r="BS11" s="37">
        <v>56.232712105774553</v>
      </c>
      <c r="BT11" s="37">
        <v>56.359326442073488</v>
      </c>
    </row>
    <row r="13" spans="1:72" x14ac:dyDescent="0.2">
      <c r="A13" s="33" t="s">
        <v>109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</row>
    <row r="14" spans="1:72" x14ac:dyDescent="0.2">
      <c r="A14" s="35" t="s">
        <v>107</v>
      </c>
      <c r="B14" s="35">
        <v>2015</v>
      </c>
      <c r="C14" s="35">
        <v>2016</v>
      </c>
      <c r="D14" s="35">
        <v>2017</v>
      </c>
      <c r="E14" s="35">
        <v>2018</v>
      </c>
      <c r="F14" s="35">
        <v>2019</v>
      </c>
      <c r="G14" s="35">
        <v>2020</v>
      </c>
      <c r="H14" s="35">
        <v>2021</v>
      </c>
      <c r="I14" s="35">
        <v>2022</v>
      </c>
      <c r="J14" s="35">
        <v>2023</v>
      </c>
      <c r="K14" s="35">
        <v>2024</v>
      </c>
      <c r="L14" s="35">
        <v>2025</v>
      </c>
      <c r="M14" s="35">
        <v>2026</v>
      </c>
      <c r="N14" s="35">
        <v>2027</v>
      </c>
      <c r="O14" s="35">
        <v>2028</v>
      </c>
      <c r="P14" s="35">
        <v>2029</v>
      </c>
      <c r="Q14" s="35">
        <v>2030</v>
      </c>
      <c r="R14" s="35">
        <v>2031</v>
      </c>
      <c r="S14" s="35">
        <v>2032</v>
      </c>
      <c r="T14" s="35">
        <v>2033</v>
      </c>
      <c r="U14" s="35">
        <v>2034</v>
      </c>
      <c r="V14" s="35">
        <v>2035</v>
      </c>
      <c r="W14" s="35">
        <v>2036</v>
      </c>
      <c r="X14" s="35">
        <v>2037</v>
      </c>
      <c r="Y14" s="35">
        <v>2038</v>
      </c>
      <c r="Z14" s="35">
        <v>2039</v>
      </c>
      <c r="AA14" s="35">
        <v>2040</v>
      </c>
      <c r="AB14" s="35">
        <v>2041</v>
      </c>
      <c r="AC14" s="35">
        <v>2042</v>
      </c>
      <c r="AD14" s="35">
        <v>2043</v>
      </c>
      <c r="AE14" s="35">
        <v>2044</v>
      </c>
      <c r="AF14" s="35">
        <v>2045</v>
      </c>
      <c r="AG14" s="35">
        <v>2046</v>
      </c>
      <c r="AH14" s="35">
        <v>2047</v>
      </c>
      <c r="AI14" s="35">
        <v>2048</v>
      </c>
      <c r="AJ14" s="35">
        <v>2049</v>
      </c>
      <c r="AK14" s="35">
        <v>2050</v>
      </c>
      <c r="AL14" s="35">
        <v>2051</v>
      </c>
      <c r="AM14" s="35">
        <v>2052</v>
      </c>
      <c r="AN14" s="35">
        <v>2053</v>
      </c>
      <c r="AO14" s="35">
        <v>2054</v>
      </c>
      <c r="AP14" s="35">
        <v>2055</v>
      </c>
      <c r="AQ14" s="35">
        <v>2056</v>
      </c>
      <c r="AR14" s="35">
        <v>2057</v>
      </c>
      <c r="AS14" s="35">
        <v>2058</v>
      </c>
      <c r="AT14" s="35">
        <v>2059</v>
      </c>
      <c r="AU14" s="35">
        <v>2060</v>
      </c>
      <c r="AV14" s="35">
        <v>2061</v>
      </c>
      <c r="AW14" s="35">
        <v>2062</v>
      </c>
      <c r="AX14" s="35">
        <v>2063</v>
      </c>
      <c r="AY14" s="35">
        <v>2064</v>
      </c>
      <c r="AZ14" s="35">
        <v>2065</v>
      </c>
      <c r="BA14" s="35">
        <v>2066</v>
      </c>
      <c r="BB14" s="35">
        <v>2067</v>
      </c>
      <c r="BC14" s="35">
        <v>2068</v>
      </c>
      <c r="BD14" s="35">
        <v>2069</v>
      </c>
      <c r="BE14" s="35">
        <v>2070</v>
      </c>
      <c r="BF14" s="35">
        <v>2071</v>
      </c>
      <c r="BG14" s="35">
        <v>2072</v>
      </c>
      <c r="BH14" s="35">
        <v>2073</v>
      </c>
      <c r="BI14" s="35">
        <v>2074</v>
      </c>
      <c r="BJ14" s="35">
        <v>2075</v>
      </c>
      <c r="BK14" s="35">
        <v>2076</v>
      </c>
      <c r="BL14" s="35">
        <v>2077</v>
      </c>
      <c r="BM14" s="35">
        <v>2078</v>
      </c>
      <c r="BN14" s="35">
        <v>2079</v>
      </c>
      <c r="BO14" s="35">
        <v>2080</v>
      </c>
      <c r="BP14" s="35">
        <v>2081</v>
      </c>
      <c r="BQ14" s="35">
        <v>2082</v>
      </c>
      <c r="BR14" s="35">
        <v>2083</v>
      </c>
      <c r="BS14" s="35">
        <v>2084</v>
      </c>
      <c r="BT14" s="35">
        <v>2085</v>
      </c>
    </row>
    <row r="15" spans="1:72" x14ac:dyDescent="0.2">
      <c r="A15" s="21" t="s">
        <v>31</v>
      </c>
      <c r="B15" s="36">
        <v>2261.3711421841831</v>
      </c>
      <c r="C15" s="36">
        <v>2268.5518897350498</v>
      </c>
      <c r="D15" s="36">
        <v>2274.348359195948</v>
      </c>
      <c r="E15" s="36">
        <v>2280.2379640286863</v>
      </c>
      <c r="F15" s="36">
        <v>2289.9381072789529</v>
      </c>
      <c r="G15" s="36">
        <v>2300.7444961358556</v>
      </c>
      <c r="H15" s="36">
        <v>2311.8464899650735</v>
      </c>
      <c r="I15" s="36">
        <v>2320.0150522212293</v>
      </c>
      <c r="J15" s="36">
        <v>2329.0153548040144</v>
      </c>
      <c r="K15" s="36">
        <v>2338.4642994685296</v>
      </c>
      <c r="L15" s="36">
        <v>2348.4042727232109</v>
      </c>
      <c r="M15" s="36">
        <v>2359.9370729616753</v>
      </c>
      <c r="N15" s="36">
        <v>2367.3210874775973</v>
      </c>
      <c r="O15" s="36">
        <v>2373.3882085280557</v>
      </c>
      <c r="P15" s="36">
        <v>2379.6494096280426</v>
      </c>
      <c r="Q15" s="36">
        <v>2388.8378215553157</v>
      </c>
      <c r="R15" s="36">
        <v>2399.7091951490947</v>
      </c>
      <c r="S15" s="36">
        <v>2403.0608751595514</v>
      </c>
      <c r="T15" s="36">
        <v>2408.1077422807566</v>
      </c>
      <c r="U15" s="36">
        <v>2413.2692270051298</v>
      </c>
      <c r="V15" s="36">
        <v>2419.1684852395742</v>
      </c>
      <c r="W15" s="36">
        <v>2425.3094051901712</v>
      </c>
      <c r="X15" s="36">
        <v>2431.4168307470331</v>
      </c>
      <c r="Y15" s="36">
        <v>2438.058719664924</v>
      </c>
      <c r="Z15" s="36">
        <v>2443.051386600875</v>
      </c>
      <c r="AA15" s="36">
        <v>2447.3037971846497</v>
      </c>
      <c r="AB15" s="36">
        <v>2450.0938942561852</v>
      </c>
      <c r="AC15" s="36">
        <v>2452.2072036602781</v>
      </c>
      <c r="AD15" s="36">
        <v>2453.9888216042946</v>
      </c>
      <c r="AE15" s="36">
        <v>2455.4081168553002</v>
      </c>
      <c r="AF15" s="36">
        <v>2456.2912556707556</v>
      </c>
      <c r="AG15" s="36">
        <v>2456.6277966683065</v>
      </c>
      <c r="AH15" s="36">
        <v>2456.6082341478932</v>
      </c>
      <c r="AI15" s="36">
        <v>2456.3259476164271</v>
      </c>
      <c r="AJ15" s="36">
        <v>2455.7069132041261</v>
      </c>
      <c r="AK15" s="36">
        <v>2454.7618862458467</v>
      </c>
      <c r="AL15" s="36">
        <v>2453.6385061338688</v>
      </c>
      <c r="AM15" s="36">
        <v>2451.1227085643727</v>
      </c>
      <c r="AN15" s="36">
        <v>2449.286470929525</v>
      </c>
      <c r="AO15" s="36">
        <v>2447.1835915023858</v>
      </c>
      <c r="AP15" s="36">
        <v>2444.9290724704329</v>
      </c>
      <c r="AQ15" s="36">
        <v>2442.7589638280151</v>
      </c>
      <c r="AR15" s="36">
        <v>2440.7597948358653</v>
      </c>
      <c r="AS15" s="36">
        <v>2439.1533683451412</v>
      </c>
      <c r="AT15" s="36">
        <v>2437.7926652566689</v>
      </c>
      <c r="AU15" s="36">
        <v>2436.8909770643913</v>
      </c>
      <c r="AV15" s="36">
        <v>2436.4930410084257</v>
      </c>
      <c r="AW15" s="36">
        <v>2435.300187712935</v>
      </c>
      <c r="AX15" s="36">
        <v>2435.1418968796625</v>
      </c>
      <c r="AY15" s="36">
        <v>2435.2458699086528</v>
      </c>
      <c r="AZ15" s="36">
        <v>2435.8450899254294</v>
      </c>
      <c r="BA15" s="36">
        <v>2435.6791361278706</v>
      </c>
      <c r="BB15" s="36">
        <v>2436.1344079550454</v>
      </c>
      <c r="BC15" s="36">
        <v>2435.596619183867</v>
      </c>
      <c r="BD15" s="36">
        <v>2434.9525537651543</v>
      </c>
      <c r="BE15" s="36">
        <v>2434.3006837328485</v>
      </c>
      <c r="BF15" s="36">
        <v>2433.3804393259661</v>
      </c>
      <c r="BG15" s="36">
        <v>2432.1877809834155</v>
      </c>
      <c r="BH15" s="36">
        <v>2430.1261250681018</v>
      </c>
      <c r="BI15" s="36">
        <v>2428.5348279759769</v>
      </c>
      <c r="BJ15" s="36">
        <v>2427.3541587777154</v>
      </c>
      <c r="BK15" s="36">
        <v>2425.1450138752675</v>
      </c>
      <c r="BL15" s="36">
        <v>2422.7206018226034</v>
      </c>
      <c r="BM15" s="36">
        <v>2421.3977397713134</v>
      </c>
      <c r="BN15" s="36">
        <v>2419.1187836409417</v>
      </c>
      <c r="BO15" s="36">
        <v>2416.578469454354</v>
      </c>
      <c r="BP15" s="36">
        <v>2415.2469925909336</v>
      </c>
      <c r="BQ15" s="36">
        <v>2413.1804111674123</v>
      </c>
      <c r="BR15" s="36">
        <v>2411.0109048510267</v>
      </c>
      <c r="BS15" s="36">
        <v>2410.0752816755517</v>
      </c>
      <c r="BT15" s="36">
        <v>2408.3168220004454</v>
      </c>
    </row>
    <row r="16" spans="1:72" x14ac:dyDescent="0.2">
      <c r="A16" s="34" t="s">
        <v>32</v>
      </c>
      <c r="B16" s="38">
        <v>1426.7600003833486</v>
      </c>
      <c r="C16" s="38">
        <v>1446.8674816658856</v>
      </c>
      <c r="D16" s="38">
        <v>1467.4420741920944</v>
      </c>
      <c r="E16" s="38">
        <v>1483.4904200277138</v>
      </c>
      <c r="F16" s="38">
        <v>1495.0478941714789</v>
      </c>
      <c r="G16" s="38">
        <v>1503.6875705677076</v>
      </c>
      <c r="H16" s="38">
        <v>1512.2504161413774</v>
      </c>
      <c r="I16" s="38">
        <v>1524.6846221819872</v>
      </c>
      <c r="J16" s="38">
        <v>1534.0578521388627</v>
      </c>
      <c r="K16" s="38">
        <v>1543.9058596414482</v>
      </c>
      <c r="L16" s="38">
        <v>1550.8833853829829</v>
      </c>
      <c r="M16" s="38">
        <v>1559.4523726919065</v>
      </c>
      <c r="N16" s="38">
        <v>1573.2147982110444</v>
      </c>
      <c r="O16" s="38">
        <v>1589.1323031127179</v>
      </c>
      <c r="P16" s="38">
        <v>1603.8933779157089</v>
      </c>
      <c r="Q16" s="38">
        <v>1615.3534732783437</v>
      </c>
      <c r="R16" s="38">
        <v>1624.5659480942245</v>
      </c>
      <c r="S16" s="38">
        <v>1632.4056132525179</v>
      </c>
      <c r="T16" s="38">
        <v>1637.1939416246105</v>
      </c>
      <c r="U16" s="38">
        <v>1640.810703021783</v>
      </c>
      <c r="V16" s="38">
        <v>1642.7684403206806</v>
      </c>
      <c r="W16" s="38">
        <v>1643.3637736404294</v>
      </c>
      <c r="X16" s="38">
        <v>1642.4358027201836</v>
      </c>
      <c r="Y16" s="38">
        <v>1638.9472987570384</v>
      </c>
      <c r="Z16" s="38">
        <v>1636.456348867539</v>
      </c>
      <c r="AA16" s="38">
        <v>1634.5451723908025</v>
      </c>
      <c r="AB16" s="38">
        <v>1633.6756699474311</v>
      </c>
      <c r="AC16" s="38">
        <v>1633.8450339808905</v>
      </c>
      <c r="AD16" s="38">
        <v>1634.6308953591686</v>
      </c>
      <c r="AE16" s="38">
        <v>1635.9110425745621</v>
      </c>
      <c r="AF16" s="38">
        <v>1637.6260597586399</v>
      </c>
      <c r="AG16" s="38">
        <v>1639.8804488399592</v>
      </c>
      <c r="AH16" s="38">
        <v>1642.8277310780436</v>
      </c>
      <c r="AI16" s="38">
        <v>1646.6637319435163</v>
      </c>
      <c r="AJ16" s="38">
        <v>1651.8948841945025</v>
      </c>
      <c r="AK16" s="38">
        <v>1658.3472679667975</v>
      </c>
      <c r="AL16" s="38">
        <v>1665.0741302018851</v>
      </c>
      <c r="AM16" s="38">
        <v>1673.1251522849477</v>
      </c>
      <c r="AN16" s="38">
        <v>1679.953170542228</v>
      </c>
      <c r="AO16" s="38">
        <v>1686.2313977893687</v>
      </c>
      <c r="AP16" s="38">
        <v>1692.6058541741381</v>
      </c>
      <c r="AQ16" s="38">
        <v>1699.8991678151408</v>
      </c>
      <c r="AR16" s="38">
        <v>1707.9521429554011</v>
      </c>
      <c r="AS16" s="38">
        <v>1716.8710012445365</v>
      </c>
      <c r="AT16" s="38">
        <v>1726.1953669491977</v>
      </c>
      <c r="AU16" s="38">
        <v>1735.9383882264231</v>
      </c>
      <c r="AV16" s="38">
        <v>1745.3125993154686</v>
      </c>
      <c r="AW16" s="38">
        <v>1756.0866094658325</v>
      </c>
      <c r="AX16" s="38">
        <v>1765.4991332645704</v>
      </c>
      <c r="AY16" s="38">
        <v>1774.3878182057176</v>
      </c>
      <c r="AZ16" s="38">
        <v>1782.2418276999163</v>
      </c>
      <c r="BA16" s="38">
        <v>1790.4640155927445</v>
      </c>
      <c r="BB16" s="38">
        <v>1797.4085806218459</v>
      </c>
      <c r="BC16" s="38">
        <v>1804.8417184773873</v>
      </c>
      <c r="BD16" s="38">
        <v>1811.0649506771254</v>
      </c>
      <c r="BE16" s="38">
        <v>1816.3021860606111</v>
      </c>
      <c r="BF16" s="38">
        <v>1821.2756929088225</v>
      </c>
      <c r="BG16" s="38">
        <v>1825.9275078692322</v>
      </c>
      <c r="BH16" s="38">
        <v>1831.5465313197481</v>
      </c>
      <c r="BI16" s="38">
        <v>1836.4287930468092</v>
      </c>
      <c r="BJ16" s="38">
        <v>1840.5440637932161</v>
      </c>
      <c r="BK16" s="38">
        <v>1845.3635124512148</v>
      </c>
      <c r="BL16" s="38">
        <v>1850.4861706346383</v>
      </c>
      <c r="BM16" s="38">
        <v>1854.3006487091179</v>
      </c>
      <c r="BN16" s="38">
        <v>1858.3726879091566</v>
      </c>
      <c r="BO16" s="38">
        <v>1862.3268484190669</v>
      </c>
      <c r="BP16" s="38">
        <v>1864.5489118481075</v>
      </c>
      <c r="BQ16" s="38">
        <v>1866.8478863394871</v>
      </c>
      <c r="BR16" s="38">
        <v>1869.0787381960308</v>
      </c>
      <c r="BS16" s="38">
        <v>1870.0021900043578</v>
      </c>
      <c r="BT16" s="38">
        <v>1871.5971875174866</v>
      </c>
    </row>
    <row r="17" spans="1:72" x14ac:dyDescent="0.2">
      <c r="A17" s="34" t="s">
        <v>33</v>
      </c>
      <c r="B17" s="37">
        <v>63.092695125015553</v>
      </c>
      <c r="C17" s="37">
        <v>63.779342593519829</v>
      </c>
      <c r="D17" s="37">
        <v>64.521429545246988</v>
      </c>
      <c r="E17" s="37">
        <v>65.0585791233257</v>
      </c>
      <c r="F17" s="37">
        <v>65.287698799335146</v>
      </c>
      <c r="G17" s="37">
        <v>65.356564933358726</v>
      </c>
      <c r="H17" s="37">
        <v>65.413098261737261</v>
      </c>
      <c r="I17" s="37">
        <v>65.718738364314632</v>
      </c>
      <c r="J17" s="37">
        <v>65.867227924220913</v>
      </c>
      <c r="K17" s="37">
        <v>66.022212098441557</v>
      </c>
      <c r="L17" s="37">
        <v>66.039880926659094</v>
      </c>
      <c r="M17" s="37">
        <v>66.08025233210239</v>
      </c>
      <c r="N17" s="37">
        <v>66.455488718149311</v>
      </c>
      <c r="O17" s="37">
        <v>66.956273626145517</v>
      </c>
      <c r="P17" s="37">
        <v>67.400406607224113</v>
      </c>
      <c r="Q17" s="37">
        <v>67.620893252042762</v>
      </c>
      <c r="R17" s="37">
        <v>67.698450769710433</v>
      </c>
      <c r="S17" s="37">
        <v>67.930264693945148</v>
      </c>
      <c r="T17" s="37">
        <v>67.98673966614129</v>
      </c>
      <c r="U17" s="37">
        <v>67.991199848764126</v>
      </c>
      <c r="V17" s="37">
        <v>67.906326092785335</v>
      </c>
      <c r="W17" s="37">
        <v>67.758932947838531</v>
      </c>
      <c r="X17" s="37">
        <v>67.55056483735693</v>
      </c>
      <c r="Y17" s="37">
        <v>67.223454691127699</v>
      </c>
      <c r="Z17" s="37">
        <v>66.984114940963764</v>
      </c>
      <c r="AA17" s="37">
        <v>66.789630869333209</v>
      </c>
      <c r="AB17" s="37">
        <v>66.67808420637661</v>
      </c>
      <c r="AC17" s="37">
        <v>66.627527704108275</v>
      </c>
      <c r="AD17" s="37">
        <v>66.611179356983754</v>
      </c>
      <c r="AE17" s="37">
        <v>66.624812036123444</v>
      </c>
      <c r="AF17" s="37">
        <v>66.670679056398896</v>
      </c>
      <c r="AG17" s="37">
        <v>66.753313263978171</v>
      </c>
      <c r="AH17" s="37">
        <v>66.873818472235158</v>
      </c>
      <c r="AI17" s="37">
        <v>67.037671997130843</v>
      </c>
      <c r="AJ17" s="37">
        <v>67.267591067663858</v>
      </c>
      <c r="AK17" s="37">
        <v>67.55633926282627</v>
      </c>
      <c r="AL17" s="37">
        <v>67.861428080760632</v>
      </c>
      <c r="AM17" s="37">
        <v>68.259542716443605</v>
      </c>
      <c r="AN17" s="37">
        <v>68.589492918918211</v>
      </c>
      <c r="AO17" s="37">
        <v>68.904981368976493</v>
      </c>
      <c r="AP17" s="37">
        <v>69.229241585477823</v>
      </c>
      <c r="AQ17" s="37">
        <v>69.58931245313093</v>
      </c>
      <c r="AR17" s="37">
        <v>69.976248648845697</v>
      </c>
      <c r="AS17" s="37">
        <v>70.387988862273076</v>
      </c>
      <c r="AT17" s="37">
        <v>70.809769491510508</v>
      </c>
      <c r="AU17" s="37">
        <v>71.235783814901183</v>
      </c>
      <c r="AV17" s="37">
        <v>71.632160237696041</v>
      </c>
      <c r="AW17" s="37">
        <v>72.109656884436376</v>
      </c>
      <c r="AX17" s="37">
        <v>72.500872968710468</v>
      </c>
      <c r="AY17" s="37">
        <v>72.862779078330831</v>
      </c>
      <c r="AZ17" s="37">
        <v>73.167289458233881</v>
      </c>
      <c r="BA17" s="37">
        <v>73.509847378302098</v>
      </c>
      <c r="BB17" s="37">
        <v>73.7811745834926</v>
      </c>
      <c r="BC17" s="37">
        <v>74.102653299057522</v>
      </c>
      <c r="BD17" s="37">
        <v>74.377833271399268</v>
      </c>
      <c r="BE17" s="37">
        <v>74.612893887678027</v>
      </c>
      <c r="BF17" s="37">
        <v>74.845497377849654</v>
      </c>
      <c r="BG17" s="37">
        <v>75.07345946499855</v>
      </c>
      <c r="BH17" s="37">
        <v>75.368373370679294</v>
      </c>
      <c r="BI17" s="37">
        <v>75.61879582255574</v>
      </c>
      <c r="BJ17" s="37">
        <v>75.825114235493956</v>
      </c>
      <c r="BK17" s="37">
        <v>76.092914110006589</v>
      </c>
      <c r="BL17" s="37">
        <v>76.380502532670278</v>
      </c>
      <c r="BM17" s="37">
        <v>76.579762929994544</v>
      </c>
      <c r="BN17" s="37">
        <v>76.820233073143143</v>
      </c>
      <c r="BO17" s="37">
        <v>77.064613127980351</v>
      </c>
      <c r="BP17" s="37">
        <v>77.199098790634665</v>
      </c>
      <c r="BQ17" s="37">
        <v>77.360477389105426</v>
      </c>
      <c r="BR17" s="37">
        <v>77.52261652717489</v>
      </c>
      <c r="BS17" s="37">
        <v>77.591028140178267</v>
      </c>
      <c r="BT17" s="37">
        <v>77.713910828512269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27"/>
  <sheetViews>
    <sheetView workbookViewId="0"/>
  </sheetViews>
  <sheetFormatPr defaultRowHeight="12.75" x14ac:dyDescent="0.2"/>
  <cols>
    <col min="1" max="1" width="16.42578125" customWidth="1"/>
  </cols>
  <sheetData>
    <row r="1" spans="1:72" x14ac:dyDescent="0.2">
      <c r="A1" s="33" t="s">
        <v>83</v>
      </c>
    </row>
    <row r="3" spans="1:72" x14ac:dyDescent="0.2">
      <c r="A3" s="33" t="s">
        <v>79</v>
      </c>
    </row>
    <row r="4" spans="1:72" x14ac:dyDescent="0.2">
      <c r="A4" s="35" t="s">
        <v>107</v>
      </c>
      <c r="B4" s="35">
        <v>2015</v>
      </c>
      <c r="C4" s="35">
        <v>2016</v>
      </c>
      <c r="D4" s="35">
        <v>2017</v>
      </c>
      <c r="E4" s="35">
        <v>2018</v>
      </c>
      <c r="F4" s="35">
        <v>2019</v>
      </c>
      <c r="G4" s="35">
        <v>2020</v>
      </c>
      <c r="H4" s="35">
        <v>2021</v>
      </c>
      <c r="I4" s="35">
        <v>2022</v>
      </c>
      <c r="J4" s="35">
        <v>2023</v>
      </c>
      <c r="K4" s="35">
        <v>2024</v>
      </c>
      <c r="L4" s="35">
        <v>2025</v>
      </c>
      <c r="M4" s="35">
        <v>2026</v>
      </c>
      <c r="N4" s="35">
        <v>2027</v>
      </c>
      <c r="O4" s="35">
        <v>2028</v>
      </c>
      <c r="P4" s="35">
        <v>2029</v>
      </c>
      <c r="Q4" s="35">
        <v>2030</v>
      </c>
      <c r="R4" s="35">
        <v>2031</v>
      </c>
      <c r="S4" s="35">
        <v>2032</v>
      </c>
      <c r="T4" s="35">
        <v>2033</v>
      </c>
      <c r="U4" s="35">
        <v>2034</v>
      </c>
      <c r="V4" s="35">
        <v>2035</v>
      </c>
      <c r="W4" s="35">
        <v>2036</v>
      </c>
      <c r="X4" s="35">
        <v>2037</v>
      </c>
      <c r="Y4" s="35">
        <v>2038</v>
      </c>
      <c r="Z4" s="35">
        <v>2039</v>
      </c>
      <c r="AA4" s="35">
        <v>2040</v>
      </c>
      <c r="AB4" s="35">
        <v>2041</v>
      </c>
      <c r="AC4" s="35">
        <v>2042</v>
      </c>
      <c r="AD4" s="35">
        <v>2043</v>
      </c>
      <c r="AE4" s="35">
        <v>2044</v>
      </c>
      <c r="AF4" s="35">
        <v>2045</v>
      </c>
      <c r="AG4" s="35">
        <v>2046</v>
      </c>
      <c r="AH4" s="35">
        <v>2047</v>
      </c>
      <c r="AI4" s="35">
        <v>2048</v>
      </c>
      <c r="AJ4" s="35">
        <v>2049</v>
      </c>
      <c r="AK4" s="35">
        <v>2050</v>
      </c>
      <c r="AL4" s="35">
        <v>2051</v>
      </c>
      <c r="AM4" s="35">
        <v>2052</v>
      </c>
      <c r="AN4" s="35">
        <v>2053</v>
      </c>
      <c r="AO4" s="35">
        <v>2054</v>
      </c>
      <c r="AP4" s="35">
        <v>2055</v>
      </c>
      <c r="AQ4" s="35">
        <v>2056</v>
      </c>
      <c r="AR4" s="35">
        <v>2057</v>
      </c>
      <c r="AS4" s="35">
        <v>2058</v>
      </c>
      <c r="AT4" s="35">
        <v>2059</v>
      </c>
      <c r="AU4" s="35">
        <v>2060</v>
      </c>
      <c r="AV4" s="35">
        <v>2061</v>
      </c>
      <c r="AW4" s="35">
        <v>2062</v>
      </c>
      <c r="AX4" s="35">
        <v>2063</v>
      </c>
      <c r="AY4" s="35">
        <v>2064</v>
      </c>
      <c r="AZ4" s="35">
        <v>2065</v>
      </c>
      <c r="BA4" s="35">
        <v>2066</v>
      </c>
      <c r="BB4" s="35">
        <v>2067</v>
      </c>
      <c r="BC4" s="35">
        <v>2068</v>
      </c>
      <c r="BD4" s="35">
        <v>2069</v>
      </c>
      <c r="BE4" s="35">
        <v>2070</v>
      </c>
      <c r="BF4" s="35">
        <v>2071</v>
      </c>
      <c r="BG4" s="35">
        <v>2072</v>
      </c>
      <c r="BH4" s="35">
        <v>2073</v>
      </c>
      <c r="BI4" s="35">
        <v>2074</v>
      </c>
      <c r="BJ4" s="35">
        <v>2075</v>
      </c>
      <c r="BK4" s="35">
        <v>2076</v>
      </c>
      <c r="BL4" s="35">
        <v>2077</v>
      </c>
      <c r="BM4" s="35">
        <v>2078</v>
      </c>
      <c r="BN4" s="35">
        <v>2079</v>
      </c>
      <c r="BO4" s="35">
        <v>2080</v>
      </c>
      <c r="BP4" s="35">
        <v>2081</v>
      </c>
      <c r="BQ4" s="35">
        <v>2082</v>
      </c>
      <c r="BR4" s="35">
        <v>2083</v>
      </c>
      <c r="BS4" s="35">
        <v>2084</v>
      </c>
      <c r="BT4" s="35">
        <v>2085</v>
      </c>
    </row>
    <row r="5" spans="1:72" x14ac:dyDescent="0.2">
      <c r="A5" t="s">
        <v>66</v>
      </c>
      <c r="B5" s="36">
        <v>1612.9960144785066</v>
      </c>
      <c r="C5" s="36">
        <v>1629.5960937622438</v>
      </c>
      <c r="D5" s="36">
        <v>1640.2984125319883</v>
      </c>
      <c r="E5" s="36">
        <v>1656.4243256699356</v>
      </c>
      <c r="F5" s="36">
        <v>1669.6772132648514</v>
      </c>
      <c r="G5" s="36">
        <v>1687.6284241844071</v>
      </c>
      <c r="H5" s="36">
        <v>1706.0414064091651</v>
      </c>
      <c r="I5" s="36">
        <v>1724.0465882602939</v>
      </c>
      <c r="J5" s="36">
        <v>1744.6900200671639</v>
      </c>
      <c r="K5" s="36">
        <v>1764.125833341853</v>
      </c>
      <c r="L5" s="36">
        <v>1782.3365816974851</v>
      </c>
      <c r="M5" s="36">
        <v>1797.2050916455141</v>
      </c>
      <c r="N5" s="36">
        <v>1814.7160740181434</v>
      </c>
      <c r="O5" s="36">
        <v>1829.6703703208432</v>
      </c>
      <c r="P5" s="36">
        <v>1845.5106531994127</v>
      </c>
      <c r="Q5" s="36">
        <v>1860.4103957435343</v>
      </c>
      <c r="R5" s="36">
        <v>1874.1470882533959</v>
      </c>
      <c r="S5" s="36">
        <v>1889.2141010218634</v>
      </c>
      <c r="T5" s="36">
        <v>1902.8719462101694</v>
      </c>
      <c r="U5" s="36">
        <v>1917.8802963200308</v>
      </c>
      <c r="V5" s="36">
        <v>1932.8022425236827</v>
      </c>
      <c r="W5" s="36">
        <v>1947.6217328305679</v>
      </c>
      <c r="X5" s="36">
        <v>1962.7597459251124</v>
      </c>
      <c r="Y5" s="36">
        <v>1977.4522506302462</v>
      </c>
      <c r="Z5" s="36">
        <v>1993.625564134433</v>
      </c>
      <c r="AA5" s="36">
        <v>2010.7756109788281</v>
      </c>
      <c r="AB5" s="36">
        <v>2029.0504746828199</v>
      </c>
      <c r="AC5" s="36">
        <v>2048.3033155172038</v>
      </c>
      <c r="AD5" s="36">
        <v>2067.9502261774819</v>
      </c>
      <c r="AE5" s="36">
        <v>2088.0794873758009</v>
      </c>
      <c r="AF5" s="36">
        <v>2108.6923386881895</v>
      </c>
      <c r="AG5" s="36">
        <v>2129.9872644503416</v>
      </c>
      <c r="AH5" s="36">
        <v>2152.0355879005219</v>
      </c>
      <c r="AI5" s="36">
        <v>2175.4474188488662</v>
      </c>
      <c r="AJ5" s="36">
        <v>2199.9947685378629</v>
      </c>
      <c r="AK5" s="36">
        <v>2225.6687658263349</v>
      </c>
      <c r="AL5" s="36">
        <v>2252.3054307687216</v>
      </c>
      <c r="AM5" s="36">
        <v>2281.5077765606634</v>
      </c>
      <c r="AN5" s="36">
        <v>2311.5208683650544</v>
      </c>
      <c r="AO5" s="36">
        <v>2343.3075487790038</v>
      </c>
      <c r="AP5" s="36">
        <v>2376.6754981655799</v>
      </c>
      <c r="AQ5" s="36">
        <v>2410.7146879371185</v>
      </c>
      <c r="AR5" s="36">
        <v>2445.3560184467665</v>
      </c>
      <c r="AS5" s="36">
        <v>2480.8180568423777</v>
      </c>
      <c r="AT5" s="36">
        <v>2516.9667069869279</v>
      </c>
      <c r="AU5" s="36">
        <v>2553.9395479880009</v>
      </c>
      <c r="AV5" s="36">
        <v>2591.1428926201515</v>
      </c>
      <c r="AW5" s="36">
        <v>2630.2293291843393</v>
      </c>
      <c r="AX5" s="36">
        <v>2668.0734877647628</v>
      </c>
      <c r="AY5" s="36">
        <v>2705.8245557444325</v>
      </c>
      <c r="AZ5" s="36">
        <v>2743.4124766942932</v>
      </c>
      <c r="BA5" s="36">
        <v>2783.3784231658574</v>
      </c>
      <c r="BB5" s="36">
        <v>2823.6020848339235</v>
      </c>
      <c r="BC5" s="36">
        <v>2865.1175146222395</v>
      </c>
      <c r="BD5" s="36">
        <v>2907.001225324364</v>
      </c>
      <c r="BE5" s="36">
        <v>2949.3010668444999</v>
      </c>
      <c r="BF5" s="36">
        <v>2992.0921384660046</v>
      </c>
      <c r="BG5" s="36">
        <v>3035.4182309617677</v>
      </c>
      <c r="BH5" s="36">
        <v>3079.7461302673569</v>
      </c>
      <c r="BI5" s="36">
        <v>3124.1774469375005</v>
      </c>
      <c r="BJ5" s="36">
        <v>3168.8793767164047</v>
      </c>
      <c r="BK5" s="36">
        <v>3215.3920828532919</v>
      </c>
      <c r="BL5" s="36">
        <v>3262.6764916495849</v>
      </c>
      <c r="BM5" s="36">
        <v>3309.9159177269016</v>
      </c>
      <c r="BN5" s="36">
        <v>3358.6457848723712</v>
      </c>
      <c r="BO5" s="36">
        <v>3408.2556161233733</v>
      </c>
      <c r="BP5" s="36">
        <v>3456.7822056496766</v>
      </c>
      <c r="BQ5" s="36">
        <v>3506.886687986314</v>
      </c>
      <c r="BR5" s="36">
        <v>3557.3570213051212</v>
      </c>
      <c r="BS5" s="36">
        <v>3606.6903236343214</v>
      </c>
      <c r="BT5" s="36">
        <v>3657.7473038935268</v>
      </c>
    </row>
    <row r="6" spans="1:72" x14ac:dyDescent="0.2">
      <c r="A6" s="34" t="s">
        <v>68</v>
      </c>
      <c r="B6" s="38">
        <v>1612.9960144785066</v>
      </c>
      <c r="C6" s="38">
        <v>1629.5960937622438</v>
      </c>
      <c r="D6" s="38">
        <v>1640.2984125319883</v>
      </c>
      <c r="E6" s="38">
        <v>1654.3996872973348</v>
      </c>
      <c r="F6" s="38">
        <v>1667.9188521565552</v>
      </c>
      <c r="G6" s="38">
        <v>1690.2045688292337</v>
      </c>
      <c r="H6" s="38">
        <v>1719.4419897791554</v>
      </c>
      <c r="I6" s="38">
        <v>1755.1190834133674</v>
      </c>
      <c r="J6" s="38">
        <v>1793.4037843228041</v>
      </c>
      <c r="K6" s="38">
        <v>1830.3006026891435</v>
      </c>
      <c r="L6" s="38">
        <v>1865.9228318668261</v>
      </c>
      <c r="M6" s="38">
        <v>1897.8813809093097</v>
      </c>
      <c r="N6" s="38">
        <v>1931.7975352372664</v>
      </c>
      <c r="O6" s="38">
        <v>1962.6251248074054</v>
      </c>
      <c r="P6" s="38">
        <v>1994.0078424298765</v>
      </c>
      <c r="Q6" s="38">
        <v>2024.3279975573948</v>
      </c>
      <c r="R6" s="38">
        <v>2053.2432672238219</v>
      </c>
      <c r="S6" s="38">
        <v>2083.105051364767</v>
      </c>
      <c r="T6" s="38">
        <v>2111.3683906043366</v>
      </c>
      <c r="U6" s="38">
        <v>2140.539761793566</v>
      </c>
      <c r="V6" s="38">
        <v>2169.2042204345717</v>
      </c>
      <c r="W6" s="38">
        <v>2197.2884807991454</v>
      </c>
      <c r="X6" s="38">
        <v>2225.2151062278595</v>
      </c>
      <c r="Y6" s="38">
        <v>2252.4620409947056</v>
      </c>
      <c r="Z6" s="38">
        <v>2280.268962295595</v>
      </c>
      <c r="AA6" s="38">
        <v>2308.1917976995092</v>
      </c>
      <c r="AB6" s="38">
        <v>2336.3213311734407</v>
      </c>
      <c r="AC6" s="38">
        <v>2364.5184420497026</v>
      </c>
      <c r="AD6" s="38">
        <v>2392.3202514751274</v>
      </c>
      <c r="AE6" s="38">
        <v>2419.8851568674354</v>
      </c>
      <c r="AF6" s="38">
        <v>2447.3360925788497</v>
      </c>
      <c r="AG6" s="38">
        <v>2474.8809976069938</v>
      </c>
      <c r="AH6" s="38">
        <v>2502.6305897942789</v>
      </c>
      <c r="AI6" s="38">
        <v>2531.3360074795337</v>
      </c>
      <c r="AJ6" s="38">
        <v>2560.6496420137801</v>
      </c>
      <c r="AK6" s="38">
        <v>2590.6769769928192</v>
      </c>
      <c r="AL6" s="38">
        <v>2621.5632868484881</v>
      </c>
      <c r="AM6" s="38">
        <v>2654.7427352734298</v>
      </c>
      <c r="AN6" s="38">
        <v>2689.0998499489988</v>
      </c>
      <c r="AO6" s="38">
        <v>2725.5469384936096</v>
      </c>
      <c r="AP6" s="38">
        <v>2763.7637142261956</v>
      </c>
      <c r="AQ6" s="38">
        <v>2802.6895384793447</v>
      </c>
      <c r="AR6" s="38">
        <v>2842.3396293452515</v>
      </c>
      <c r="AS6" s="38">
        <v>2883.0634985613115</v>
      </c>
      <c r="AT6" s="38">
        <v>2924.7626590233635</v>
      </c>
      <c r="AU6" s="38">
        <v>2967.6364486227326</v>
      </c>
      <c r="AV6" s="38">
        <v>3011.2628353415726</v>
      </c>
      <c r="AW6" s="38">
        <v>3056.8780044178984</v>
      </c>
      <c r="AX6" s="38">
        <v>3102.0011325804512</v>
      </c>
      <c r="AY6" s="38">
        <v>3147.545942745905</v>
      </c>
      <c r="AZ6" s="38">
        <v>3193.526588938837</v>
      </c>
      <c r="BA6" s="38">
        <v>3242.0609780061905</v>
      </c>
      <c r="BB6" s="38">
        <v>3291.310206206173</v>
      </c>
      <c r="BC6" s="38">
        <v>3341.9580855968584</v>
      </c>
      <c r="BD6" s="38">
        <v>3393.3467010397194</v>
      </c>
      <c r="BE6" s="38">
        <v>3445.40181785307</v>
      </c>
      <c r="BF6" s="38">
        <v>3497.9319450065918</v>
      </c>
      <c r="BG6" s="38">
        <v>3550.9379002115575</v>
      </c>
      <c r="BH6" s="38">
        <v>3604.5058657056129</v>
      </c>
      <c r="BI6" s="38">
        <v>3658.1929516672881</v>
      </c>
      <c r="BJ6" s="38">
        <v>3712.1953056117945</v>
      </c>
      <c r="BK6" s="38">
        <v>3767.6224146284326</v>
      </c>
      <c r="BL6" s="38">
        <v>3823.5584544025282</v>
      </c>
      <c r="BM6" s="38">
        <v>3879.8034353789103</v>
      </c>
      <c r="BN6" s="38">
        <v>3937.3369516297366</v>
      </c>
      <c r="BO6" s="38">
        <v>3995.7388724403472</v>
      </c>
      <c r="BP6" s="38">
        <v>4053.4991480882472</v>
      </c>
      <c r="BQ6" s="38">
        <v>4112.7602725121114</v>
      </c>
      <c r="BR6" s="38">
        <v>4172.3762352210288</v>
      </c>
      <c r="BS6" s="38">
        <v>4231.2546285707695</v>
      </c>
      <c r="BT6" s="38">
        <v>4291.6645339874667</v>
      </c>
    </row>
    <row r="8" spans="1:72" x14ac:dyDescent="0.2">
      <c r="A8" s="33" t="s">
        <v>108</v>
      </c>
    </row>
    <row r="9" spans="1:72" x14ac:dyDescent="0.2">
      <c r="A9" s="35" t="s">
        <v>107</v>
      </c>
      <c r="B9" s="35">
        <v>2015</v>
      </c>
      <c r="C9" s="35">
        <v>2016</v>
      </c>
      <c r="D9" s="35">
        <v>2017</v>
      </c>
      <c r="E9" s="35">
        <v>2018</v>
      </c>
      <c r="F9" s="35">
        <v>2019</v>
      </c>
      <c r="G9" s="35">
        <v>2020</v>
      </c>
      <c r="H9" s="35">
        <v>2021</v>
      </c>
      <c r="I9" s="35">
        <v>2022</v>
      </c>
      <c r="J9" s="35">
        <v>2023</v>
      </c>
      <c r="K9" s="35">
        <v>2024</v>
      </c>
      <c r="L9" s="35">
        <v>2025</v>
      </c>
      <c r="M9" s="35">
        <v>2026</v>
      </c>
      <c r="N9" s="35">
        <v>2027</v>
      </c>
      <c r="O9" s="35">
        <v>2028</v>
      </c>
      <c r="P9" s="35">
        <v>2029</v>
      </c>
      <c r="Q9" s="35">
        <v>2030</v>
      </c>
      <c r="R9" s="35">
        <v>2031</v>
      </c>
      <c r="S9" s="35">
        <v>2032</v>
      </c>
      <c r="T9" s="35">
        <v>2033</v>
      </c>
      <c r="U9" s="35">
        <v>2034</v>
      </c>
      <c r="V9" s="35">
        <v>2035</v>
      </c>
      <c r="W9" s="35">
        <v>2036</v>
      </c>
      <c r="X9" s="35">
        <v>2037</v>
      </c>
      <c r="Y9" s="35">
        <v>2038</v>
      </c>
      <c r="Z9" s="35">
        <v>2039</v>
      </c>
      <c r="AA9" s="35">
        <v>2040</v>
      </c>
      <c r="AB9" s="35">
        <v>2041</v>
      </c>
      <c r="AC9" s="35">
        <v>2042</v>
      </c>
      <c r="AD9" s="35">
        <v>2043</v>
      </c>
      <c r="AE9" s="35">
        <v>2044</v>
      </c>
      <c r="AF9" s="35">
        <v>2045</v>
      </c>
      <c r="AG9" s="35">
        <v>2046</v>
      </c>
      <c r="AH9" s="35">
        <v>2047</v>
      </c>
      <c r="AI9" s="35">
        <v>2048</v>
      </c>
      <c r="AJ9" s="35">
        <v>2049</v>
      </c>
      <c r="AK9" s="35">
        <v>2050</v>
      </c>
      <c r="AL9" s="35">
        <v>2051</v>
      </c>
      <c r="AM9" s="35">
        <v>2052</v>
      </c>
      <c r="AN9" s="35">
        <v>2053</v>
      </c>
      <c r="AO9" s="35">
        <v>2054</v>
      </c>
      <c r="AP9" s="35">
        <v>2055</v>
      </c>
      <c r="AQ9" s="35">
        <v>2056</v>
      </c>
      <c r="AR9" s="35">
        <v>2057</v>
      </c>
      <c r="AS9" s="35">
        <v>2058</v>
      </c>
      <c r="AT9" s="35">
        <v>2059</v>
      </c>
      <c r="AU9" s="35">
        <v>2060</v>
      </c>
      <c r="AV9" s="35">
        <v>2061</v>
      </c>
      <c r="AW9" s="35">
        <v>2062</v>
      </c>
      <c r="AX9" s="35">
        <v>2063</v>
      </c>
      <c r="AY9" s="35">
        <v>2064</v>
      </c>
      <c r="AZ9" s="35">
        <v>2065</v>
      </c>
      <c r="BA9" s="35">
        <v>2066</v>
      </c>
      <c r="BB9" s="35">
        <v>2067</v>
      </c>
      <c r="BC9" s="35">
        <v>2068</v>
      </c>
      <c r="BD9" s="35">
        <v>2069</v>
      </c>
      <c r="BE9" s="35">
        <v>2070</v>
      </c>
      <c r="BF9" s="35">
        <v>2071</v>
      </c>
      <c r="BG9" s="35">
        <v>2072</v>
      </c>
      <c r="BH9" s="35">
        <v>2073</v>
      </c>
      <c r="BI9" s="35">
        <v>2074</v>
      </c>
      <c r="BJ9" s="35">
        <v>2075</v>
      </c>
      <c r="BK9" s="35">
        <v>2076</v>
      </c>
      <c r="BL9" s="35">
        <v>2077</v>
      </c>
      <c r="BM9" s="35">
        <v>2078</v>
      </c>
      <c r="BN9" s="35">
        <v>2079</v>
      </c>
      <c r="BO9" s="35">
        <v>2080</v>
      </c>
      <c r="BP9" s="35">
        <v>2081</v>
      </c>
      <c r="BQ9" s="35">
        <v>2082</v>
      </c>
      <c r="BR9" s="35">
        <v>2083</v>
      </c>
      <c r="BS9" s="35">
        <v>2084</v>
      </c>
      <c r="BT9" s="35">
        <v>2085</v>
      </c>
    </row>
    <row r="10" spans="1:72" x14ac:dyDescent="0.2">
      <c r="A10" t="s">
        <v>66</v>
      </c>
      <c r="B10" s="41">
        <v>52.436386625382056</v>
      </c>
      <c r="C10" s="41">
        <v>52.769930356935603</v>
      </c>
      <c r="D10" s="41">
        <v>53.236947240784559</v>
      </c>
      <c r="E10" s="41">
        <v>53.767849382812457</v>
      </c>
      <c r="F10" s="41">
        <v>54.039326677413108</v>
      </c>
      <c r="G10" s="41">
        <v>54.147034399897528</v>
      </c>
      <c r="H10" s="41">
        <v>53.977462453087341</v>
      </c>
      <c r="I10" s="41">
        <v>53.671690396373435</v>
      </c>
      <c r="J10" s="41">
        <v>53.495821905291585</v>
      </c>
      <c r="K10" s="41">
        <v>53.282758948967832</v>
      </c>
      <c r="L10" s="41">
        <v>53.009834641320758</v>
      </c>
      <c r="M10" s="41">
        <v>52.645189404488825</v>
      </c>
      <c r="N10" s="41">
        <v>52.301966042895423</v>
      </c>
      <c r="O10" s="41">
        <v>51.910104789921519</v>
      </c>
      <c r="P10" s="41">
        <v>51.56309023165506</v>
      </c>
      <c r="Q10" s="41">
        <v>51.219957981126939</v>
      </c>
      <c r="R10" s="41">
        <v>50.827079320515494</v>
      </c>
      <c r="S10" s="41">
        <v>50.363211707371704</v>
      </c>
      <c r="T10" s="41">
        <v>49.956538614280589</v>
      </c>
      <c r="U10" s="41">
        <v>49.567849456044662</v>
      </c>
      <c r="V10" s="41">
        <v>49.180018330391619</v>
      </c>
      <c r="W10" s="41">
        <v>48.787217268828876</v>
      </c>
      <c r="X10" s="41">
        <v>48.40739791841537</v>
      </c>
      <c r="Y10" s="41">
        <v>48.035694236217601</v>
      </c>
      <c r="Z10" s="41">
        <v>47.685339255139361</v>
      </c>
      <c r="AA10" s="41">
        <v>47.367313942115935</v>
      </c>
      <c r="AB10" s="41">
        <v>47.067055036770626</v>
      </c>
      <c r="AC10" s="41">
        <v>46.789465360165437</v>
      </c>
      <c r="AD10" s="41">
        <v>46.521953093598952</v>
      </c>
      <c r="AE10" s="41">
        <v>46.265918358749396</v>
      </c>
      <c r="AF10" s="41">
        <v>46.018879405106709</v>
      </c>
      <c r="AG10" s="41">
        <v>45.785033706328989</v>
      </c>
      <c r="AH10" s="41">
        <v>45.566224666593321</v>
      </c>
      <c r="AI10" s="41">
        <v>45.371415444159538</v>
      </c>
      <c r="AJ10" s="41">
        <v>45.193100840369752</v>
      </c>
      <c r="AK10" s="41">
        <v>45.030116499746512</v>
      </c>
      <c r="AL10" s="41">
        <v>44.880337065900648</v>
      </c>
      <c r="AM10" s="41">
        <v>44.761316458249837</v>
      </c>
      <c r="AN10" s="41">
        <v>44.673728679080902</v>
      </c>
      <c r="AO10" s="41">
        <v>44.609629231014658</v>
      </c>
      <c r="AP10" s="41">
        <v>44.566868718823166</v>
      </c>
      <c r="AQ10" s="41">
        <v>44.529887983767132</v>
      </c>
      <c r="AR10" s="41">
        <v>44.49708600823849</v>
      </c>
      <c r="AS10" s="41">
        <v>44.474752335366219</v>
      </c>
      <c r="AT10" s="41">
        <v>44.455879504601633</v>
      </c>
      <c r="AU10" s="41">
        <v>44.442822764567794</v>
      </c>
      <c r="AV10" s="41">
        <v>44.422980994804711</v>
      </c>
      <c r="AW10" s="41">
        <v>44.40562019918471</v>
      </c>
      <c r="AX10" s="41">
        <v>44.374810734014375</v>
      </c>
      <c r="AY10" s="41">
        <v>44.333560809422927</v>
      </c>
      <c r="AZ10" s="41">
        <v>44.285803234388212</v>
      </c>
      <c r="BA10" s="41">
        <v>44.253669176531183</v>
      </c>
      <c r="BB10" s="41">
        <v>44.228152537830105</v>
      </c>
      <c r="BC10" s="41">
        <v>44.199262644824145</v>
      </c>
      <c r="BD10" s="41">
        <v>44.172884136381853</v>
      </c>
      <c r="BE10" s="41">
        <v>44.149025908044635</v>
      </c>
      <c r="BF10" s="41">
        <v>44.12348409385956</v>
      </c>
      <c r="BG10" s="41">
        <v>44.095766588513413</v>
      </c>
      <c r="BH10" s="41">
        <v>44.067639955069303</v>
      </c>
      <c r="BI10" s="41">
        <v>44.048839267060586</v>
      </c>
      <c r="BJ10" s="41">
        <v>44.027571588889636</v>
      </c>
      <c r="BK10" s="41">
        <v>44.001028542109694</v>
      </c>
      <c r="BL10" s="41">
        <v>43.975209442920779</v>
      </c>
      <c r="BM10" s="41">
        <v>43.954662954401051</v>
      </c>
      <c r="BN10" s="41">
        <v>43.923642894765123</v>
      </c>
      <c r="BO10" s="41">
        <v>43.894481646928284</v>
      </c>
      <c r="BP10" s="41">
        <v>43.861599390225493</v>
      </c>
      <c r="BQ10" s="41">
        <v>43.823283749187503</v>
      </c>
      <c r="BR10" s="41">
        <v>43.782473880966258</v>
      </c>
      <c r="BS10" s="41">
        <v>43.738380930905429</v>
      </c>
      <c r="BT10" s="41">
        <v>43.69339984628472</v>
      </c>
    </row>
    <row r="11" spans="1:72" x14ac:dyDescent="0.2">
      <c r="A11" s="34" t="s">
        <v>68</v>
      </c>
      <c r="B11" s="37">
        <v>52.436386625382056</v>
      </c>
      <c r="C11" s="37">
        <v>52.769930356935603</v>
      </c>
      <c r="D11" s="37">
        <v>53.236947240784559</v>
      </c>
      <c r="E11" s="37">
        <v>53.702129235271983</v>
      </c>
      <c r="F11" s="37">
        <v>53.982417084592903</v>
      </c>
      <c r="G11" s="37">
        <v>54.229689201572818</v>
      </c>
      <c r="H11" s="37">
        <v>54.401443654824739</v>
      </c>
      <c r="I11" s="37">
        <v>54.639015381124246</v>
      </c>
      <c r="J11" s="37">
        <v>54.989487156414967</v>
      </c>
      <c r="K11" s="37">
        <v>55.281468007581765</v>
      </c>
      <c r="L11" s="37">
        <v>55.495837198449934</v>
      </c>
      <c r="M11" s="37">
        <v>55.594280936374503</v>
      </c>
      <c r="N11" s="37">
        <v>55.676373035046154</v>
      </c>
      <c r="O11" s="37">
        <v>55.682202403605608</v>
      </c>
      <c r="P11" s="37">
        <v>55.712063283727822</v>
      </c>
      <c r="Q11" s="37">
        <v>55.732861529979409</v>
      </c>
      <c r="R11" s="37">
        <v>55.68418778952821</v>
      </c>
      <c r="S11" s="37">
        <v>55.532012308098395</v>
      </c>
      <c r="T11" s="37">
        <v>55.430244134014501</v>
      </c>
      <c r="U11" s="37">
        <v>55.322510414673076</v>
      </c>
      <c r="V11" s="37">
        <v>55.195250179366411</v>
      </c>
      <c r="W11" s="37">
        <v>55.041278656941643</v>
      </c>
      <c r="X11" s="37">
        <v>54.880314987543457</v>
      </c>
      <c r="Y11" s="37">
        <v>54.716151980622378</v>
      </c>
      <c r="Z11" s="37">
        <v>54.541535289370849</v>
      </c>
      <c r="AA11" s="37">
        <v>54.373469084910631</v>
      </c>
      <c r="AB11" s="37">
        <v>54.194691581100784</v>
      </c>
      <c r="AC11" s="37">
        <v>54.012778722579618</v>
      </c>
      <c r="AD11" s="37">
        <v>53.81919212326379</v>
      </c>
      <c r="AE11" s="37">
        <v>53.617790789124598</v>
      </c>
      <c r="AF11" s="37">
        <v>53.409244412683719</v>
      </c>
      <c r="AG11" s="37">
        <v>53.1986795347485</v>
      </c>
      <c r="AH11" s="37">
        <v>52.98956409141239</v>
      </c>
      <c r="AI11" s="37">
        <v>52.79387432167259</v>
      </c>
      <c r="AJ11" s="37">
        <v>52.601805760336653</v>
      </c>
      <c r="AK11" s="37">
        <v>52.415025936658374</v>
      </c>
      <c r="AL11" s="37">
        <v>52.238316502746166</v>
      </c>
      <c r="AM11" s="37">
        <v>52.083881067435044</v>
      </c>
      <c r="AN11" s="37">
        <v>51.971028568973523</v>
      </c>
      <c r="AO11" s="37">
        <v>51.886334101249339</v>
      </c>
      <c r="AP11" s="37">
        <v>51.825457331821539</v>
      </c>
      <c r="AQ11" s="37">
        <v>51.77031186073588</v>
      </c>
      <c r="AR11" s="37">
        <v>51.720825105840774</v>
      </c>
      <c r="AS11" s="37">
        <v>51.685989108307929</v>
      </c>
      <c r="AT11" s="37">
        <v>51.658568223475598</v>
      </c>
      <c r="AU11" s="37">
        <v>51.641841256467821</v>
      </c>
      <c r="AV11" s="37">
        <v>51.625586564804834</v>
      </c>
      <c r="AW11" s="37">
        <v>51.608641935993475</v>
      </c>
      <c r="AX11" s="37">
        <v>51.591799770955959</v>
      </c>
      <c r="AY11" s="37">
        <v>51.57094134463825</v>
      </c>
      <c r="AZ11" s="37">
        <v>51.551814152258821</v>
      </c>
      <c r="BA11" s="37">
        <v>51.546384342391569</v>
      </c>
      <c r="BB11" s="37">
        <v>51.554208233263019</v>
      </c>
      <c r="BC11" s="37">
        <v>51.555331472246721</v>
      </c>
      <c r="BD11" s="37">
        <v>51.563071027902957</v>
      </c>
      <c r="BE11" s="37">
        <v>51.575315870605635</v>
      </c>
      <c r="BF11" s="37">
        <v>51.582951792396869</v>
      </c>
      <c r="BG11" s="37">
        <v>51.584762594122729</v>
      </c>
      <c r="BH11" s="37">
        <v>51.576350772802506</v>
      </c>
      <c r="BI11" s="37">
        <v>51.578105300594956</v>
      </c>
      <c r="BJ11" s="37">
        <v>51.576259346014893</v>
      </c>
      <c r="BK11" s="37">
        <v>51.558023758908995</v>
      </c>
      <c r="BL11" s="37">
        <v>51.534923637062889</v>
      </c>
      <c r="BM11" s="37">
        <v>51.522593494919725</v>
      </c>
      <c r="BN11" s="37">
        <v>51.491640767446832</v>
      </c>
      <c r="BO11" s="37">
        <v>51.460602242546663</v>
      </c>
      <c r="BP11" s="37">
        <v>51.433080010504206</v>
      </c>
      <c r="BQ11" s="37">
        <v>51.394492166547977</v>
      </c>
      <c r="BR11" s="37">
        <v>51.351875126975202</v>
      </c>
      <c r="BS11" s="37">
        <v>51.3124804609227</v>
      </c>
      <c r="BT11" s="37">
        <v>51.265819891392916</v>
      </c>
    </row>
    <row r="22" spans="3:67" x14ac:dyDescent="0.2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</row>
    <row r="27" spans="3:67" x14ac:dyDescent="0.2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6"/>
  <sheetViews>
    <sheetView workbookViewId="0"/>
  </sheetViews>
  <sheetFormatPr defaultRowHeight="12.75" x14ac:dyDescent="0.2"/>
  <cols>
    <col min="1" max="1" width="16.42578125" customWidth="1"/>
  </cols>
  <sheetData>
    <row r="1" spans="1:72" s="21" customFormat="1" x14ac:dyDescent="0.2">
      <c r="A1" s="33" t="s">
        <v>84</v>
      </c>
    </row>
    <row r="2" spans="1:72" s="21" customFormat="1" x14ac:dyDescent="0.2"/>
    <row r="3" spans="1:72" x14ac:dyDescent="0.2">
      <c r="A3" s="33" t="s">
        <v>67</v>
      </c>
    </row>
    <row r="4" spans="1:72" x14ac:dyDescent="0.2">
      <c r="A4" s="35" t="s">
        <v>107</v>
      </c>
      <c r="B4" s="35">
        <v>2015</v>
      </c>
      <c r="C4" s="35">
        <v>2016</v>
      </c>
      <c r="D4" s="35">
        <v>2017</v>
      </c>
      <c r="E4" s="35">
        <v>2018</v>
      </c>
      <c r="F4" s="35">
        <v>2019</v>
      </c>
      <c r="G4" s="35">
        <v>2020</v>
      </c>
      <c r="H4" s="35">
        <v>2021</v>
      </c>
      <c r="I4" s="35">
        <v>2022</v>
      </c>
      <c r="J4" s="35">
        <v>2023</v>
      </c>
      <c r="K4" s="35">
        <v>2024</v>
      </c>
      <c r="L4" s="35">
        <v>2025</v>
      </c>
      <c r="M4" s="35">
        <v>2026</v>
      </c>
      <c r="N4" s="35">
        <v>2027</v>
      </c>
      <c r="O4" s="35">
        <v>2028</v>
      </c>
      <c r="P4" s="35">
        <v>2029</v>
      </c>
      <c r="Q4" s="35">
        <v>2030</v>
      </c>
      <c r="R4" s="35">
        <v>2031</v>
      </c>
      <c r="S4" s="35">
        <v>2032</v>
      </c>
      <c r="T4" s="35">
        <v>2033</v>
      </c>
      <c r="U4" s="35">
        <v>2034</v>
      </c>
      <c r="V4" s="35">
        <v>2035</v>
      </c>
      <c r="W4" s="35">
        <v>2036</v>
      </c>
      <c r="X4" s="35">
        <v>2037</v>
      </c>
      <c r="Y4" s="35">
        <v>2038</v>
      </c>
      <c r="Z4" s="35">
        <v>2039</v>
      </c>
      <c r="AA4" s="35">
        <v>2040</v>
      </c>
      <c r="AB4" s="35">
        <v>2041</v>
      </c>
      <c r="AC4" s="35">
        <v>2042</v>
      </c>
      <c r="AD4" s="35">
        <v>2043</v>
      </c>
      <c r="AE4" s="35">
        <v>2044</v>
      </c>
      <c r="AF4" s="35">
        <v>2045</v>
      </c>
      <c r="AG4" s="35">
        <v>2046</v>
      </c>
      <c r="AH4" s="35">
        <v>2047</v>
      </c>
      <c r="AI4" s="35">
        <v>2048</v>
      </c>
      <c r="AJ4" s="35">
        <v>2049</v>
      </c>
      <c r="AK4" s="35">
        <v>2050</v>
      </c>
      <c r="AL4" s="35">
        <v>2051</v>
      </c>
      <c r="AM4" s="35">
        <v>2052</v>
      </c>
      <c r="AN4" s="35">
        <v>2053</v>
      </c>
      <c r="AO4" s="35">
        <v>2054</v>
      </c>
      <c r="AP4" s="35">
        <v>2055</v>
      </c>
      <c r="AQ4" s="35">
        <v>2056</v>
      </c>
      <c r="AR4" s="35">
        <v>2057</v>
      </c>
      <c r="AS4" s="35">
        <v>2058</v>
      </c>
      <c r="AT4" s="35">
        <v>2059</v>
      </c>
      <c r="AU4" s="35">
        <v>2060</v>
      </c>
      <c r="AV4" s="35">
        <v>2061</v>
      </c>
      <c r="AW4" s="35">
        <v>2062</v>
      </c>
      <c r="AX4" s="35">
        <v>2063</v>
      </c>
      <c r="AY4" s="35">
        <v>2064</v>
      </c>
      <c r="AZ4" s="35">
        <v>2065</v>
      </c>
      <c r="BA4" s="35">
        <v>2066</v>
      </c>
      <c r="BB4" s="35">
        <v>2067</v>
      </c>
      <c r="BC4" s="35">
        <v>2068</v>
      </c>
      <c r="BD4" s="35">
        <v>2069</v>
      </c>
      <c r="BE4" s="35">
        <v>2070</v>
      </c>
      <c r="BF4" s="35">
        <v>2071</v>
      </c>
      <c r="BG4" s="35">
        <v>2072</v>
      </c>
      <c r="BH4" s="35">
        <v>2073</v>
      </c>
      <c r="BI4" s="35">
        <v>2074</v>
      </c>
      <c r="BJ4" s="35">
        <v>2075</v>
      </c>
      <c r="BK4" s="35">
        <v>2076</v>
      </c>
      <c r="BL4" s="35">
        <v>2077</v>
      </c>
      <c r="BM4" s="35">
        <v>2078</v>
      </c>
      <c r="BN4" s="35">
        <v>2079</v>
      </c>
      <c r="BO4" s="35">
        <v>2080</v>
      </c>
      <c r="BP4" s="35">
        <v>2081</v>
      </c>
      <c r="BQ4" s="35">
        <v>2082</v>
      </c>
      <c r="BR4" s="35">
        <v>2083</v>
      </c>
      <c r="BS4" s="35">
        <v>2084</v>
      </c>
      <c r="BT4" s="35">
        <v>2085</v>
      </c>
    </row>
    <row r="5" spans="1:72" x14ac:dyDescent="0.2">
      <c r="A5" s="21" t="s">
        <v>66</v>
      </c>
      <c r="B5" s="41">
        <v>30.381470288307931</v>
      </c>
      <c r="C5" s="41">
        <v>31.012312228250462</v>
      </c>
      <c r="D5" s="41">
        <v>31.791502096710794</v>
      </c>
      <c r="E5" s="41">
        <v>32.599649651254822</v>
      </c>
      <c r="F5" s="41">
        <v>33.074777406452874</v>
      </c>
      <c r="G5" s="41">
        <v>33.314297690593357</v>
      </c>
      <c r="H5" s="41">
        <v>33.337573834836789</v>
      </c>
      <c r="I5" s="41">
        <v>33.3087804306832</v>
      </c>
      <c r="J5" s="41">
        <v>33.36158562472675</v>
      </c>
      <c r="K5" s="41">
        <v>33.355852658162917</v>
      </c>
      <c r="L5" s="41">
        <v>33.255858256905306</v>
      </c>
      <c r="M5" s="41">
        <v>33.071580257260806</v>
      </c>
      <c r="N5" s="41">
        <v>32.97525551957493</v>
      </c>
      <c r="O5" s="41">
        <v>32.983211369105781</v>
      </c>
      <c r="P5" s="41">
        <v>32.991600063523506</v>
      </c>
      <c r="Q5" s="41">
        <v>32.92126580309067</v>
      </c>
      <c r="R5" s="41">
        <v>32.738669911273213</v>
      </c>
      <c r="S5" s="41">
        <v>32.550135875340288</v>
      </c>
      <c r="T5" s="41">
        <v>32.356996946613805</v>
      </c>
      <c r="U5" s="41">
        <v>32.107932807843213</v>
      </c>
      <c r="V5" s="41">
        <v>31.826005673129593</v>
      </c>
      <c r="W5" s="41">
        <v>31.511068428958716</v>
      </c>
      <c r="X5" s="41">
        <v>31.179914263512288</v>
      </c>
      <c r="Y5" s="41">
        <v>30.821540890625865</v>
      </c>
      <c r="Z5" s="41">
        <v>30.477291069816371</v>
      </c>
      <c r="AA5" s="41">
        <v>30.189953913226081</v>
      </c>
      <c r="AB5" s="41">
        <v>29.950130825965964</v>
      </c>
      <c r="AC5" s="41">
        <v>29.754426373576749</v>
      </c>
      <c r="AD5" s="41">
        <v>29.588980071746739</v>
      </c>
      <c r="AE5" s="41">
        <v>29.445204264490211</v>
      </c>
      <c r="AF5" s="41">
        <v>29.323863882300323</v>
      </c>
      <c r="AG5" s="41">
        <v>29.227254328975533</v>
      </c>
      <c r="AH5" s="41">
        <v>29.15709072037318</v>
      </c>
      <c r="AI5" s="41">
        <v>29.116933707260241</v>
      </c>
      <c r="AJ5" s="41">
        <v>29.114782120049014</v>
      </c>
      <c r="AK5" s="41">
        <v>29.148718079504697</v>
      </c>
      <c r="AL5" s="41">
        <v>29.204029448067676</v>
      </c>
      <c r="AM5" s="41">
        <v>29.29768261808195</v>
      </c>
      <c r="AN5" s="41">
        <v>29.416881487545655</v>
      </c>
      <c r="AO5" s="41">
        <v>29.536359963285499</v>
      </c>
      <c r="AP5" s="41">
        <v>29.672186570743168</v>
      </c>
      <c r="AQ5" s="41">
        <v>29.827490939138436</v>
      </c>
      <c r="AR5" s="41">
        <v>29.9992951088418</v>
      </c>
      <c r="AS5" s="41">
        <v>30.185708090521128</v>
      </c>
      <c r="AT5" s="41">
        <v>30.384043938950185</v>
      </c>
      <c r="AU5" s="41">
        <v>30.586500091293779</v>
      </c>
      <c r="AV5" s="41">
        <v>30.778981100387899</v>
      </c>
      <c r="AW5" s="41">
        <v>30.979407182910144</v>
      </c>
      <c r="AX5" s="41">
        <v>31.174201449271383</v>
      </c>
      <c r="AY5" s="41">
        <v>31.334278199081961</v>
      </c>
      <c r="AZ5" s="41">
        <v>31.470542480244472</v>
      </c>
      <c r="BA5" s="41">
        <v>31.605098940783726</v>
      </c>
      <c r="BB5" s="41">
        <v>31.736522043754569</v>
      </c>
      <c r="BC5" s="41">
        <v>31.864760929926987</v>
      </c>
      <c r="BD5" s="41">
        <v>31.99411889381923</v>
      </c>
      <c r="BE5" s="41">
        <v>32.10881869359816</v>
      </c>
      <c r="BF5" s="41">
        <v>32.216714069585905</v>
      </c>
      <c r="BG5" s="41">
        <v>32.320527576025427</v>
      </c>
      <c r="BH5" s="41">
        <v>32.438482061912829</v>
      </c>
      <c r="BI5" s="41">
        <v>32.564504190509389</v>
      </c>
      <c r="BJ5" s="41">
        <v>32.669678318162568</v>
      </c>
      <c r="BK5" s="41">
        <v>32.776000319123611</v>
      </c>
      <c r="BL5" s="41">
        <v>32.899102641103553</v>
      </c>
      <c r="BM5" s="41">
        <v>33.004858935450983</v>
      </c>
      <c r="BN5" s="41">
        <v>33.098147492933258</v>
      </c>
      <c r="BO5" s="41">
        <v>33.199744023142863</v>
      </c>
      <c r="BP5" s="41">
        <v>33.273491216707953</v>
      </c>
      <c r="BQ5" s="41">
        <v>33.326070666127741</v>
      </c>
      <c r="BR5" s="41">
        <v>33.38453135126295</v>
      </c>
      <c r="BS5" s="41">
        <v>33.417418145489549</v>
      </c>
      <c r="BT5" s="41">
        <v>33.442766004768472</v>
      </c>
    </row>
    <row r="6" spans="1:72" x14ac:dyDescent="0.2">
      <c r="A6" s="34" t="s">
        <v>68</v>
      </c>
      <c r="B6" s="37">
        <v>30.381470288307931</v>
      </c>
      <c r="C6" s="37">
        <v>31.012312228250462</v>
      </c>
      <c r="D6" s="37">
        <v>31.791502096710794</v>
      </c>
      <c r="E6" s="37">
        <v>32.554957983307311</v>
      </c>
      <c r="F6" s="37">
        <v>33.035979258826472</v>
      </c>
      <c r="G6" s="37">
        <v>33.371138124656063</v>
      </c>
      <c r="H6" s="37">
        <v>33.628725769645158</v>
      </c>
      <c r="I6" s="37">
        <v>33.975820475594325</v>
      </c>
      <c r="J6" s="37">
        <v>34.393378111857686</v>
      </c>
      <c r="K6" s="37">
        <v>34.739274148087134</v>
      </c>
      <c r="L6" s="37">
        <v>34.976692545882962</v>
      </c>
      <c r="M6" s="37">
        <v>35.114072342539004</v>
      </c>
      <c r="N6" s="37">
        <v>35.325569388199696</v>
      </c>
      <c r="O6" s="37">
        <v>35.630112042034057</v>
      </c>
      <c r="P6" s="37">
        <v>35.922636168696293</v>
      </c>
      <c r="Q6" s="37">
        <v>36.120886223634379</v>
      </c>
      <c r="R6" s="37">
        <v>36.188327838126511</v>
      </c>
      <c r="S6" s="37">
        <v>36.236549412743109</v>
      </c>
      <c r="T6" s="37">
        <v>36.267268290323294</v>
      </c>
      <c r="U6" s="37">
        <v>36.222631433322114</v>
      </c>
      <c r="V6" s="37">
        <v>36.125717865048415</v>
      </c>
      <c r="W6" s="37">
        <v>35.976138780467146</v>
      </c>
      <c r="X6" s="37">
        <v>35.791732554666126</v>
      </c>
      <c r="Y6" s="37">
        <v>35.562507403462959</v>
      </c>
      <c r="Z6" s="37">
        <v>35.330913687805186</v>
      </c>
      <c r="AA6" s="37">
        <v>35.14101539883783</v>
      </c>
      <c r="AB6" s="37">
        <v>34.984253551638389</v>
      </c>
      <c r="AC6" s="37">
        <v>34.858017786337101</v>
      </c>
      <c r="AD6" s="37">
        <v>34.749142889507759</v>
      </c>
      <c r="AE6" s="37">
        <v>34.650355955676446</v>
      </c>
      <c r="AF6" s="37">
        <v>34.564448213246223</v>
      </c>
      <c r="AG6" s="37">
        <v>34.495352876827283</v>
      </c>
      <c r="AH6" s="37">
        <v>34.445752815698086</v>
      </c>
      <c r="AI6" s="37">
        <v>34.420911432726427</v>
      </c>
      <c r="AJ6" s="37">
        <v>34.430390409487316</v>
      </c>
      <c r="AK6" s="37">
        <v>34.473057143429905</v>
      </c>
      <c r="AL6" s="37">
        <v>34.535410979852841</v>
      </c>
      <c r="AM6" s="37">
        <v>34.636528684589926</v>
      </c>
      <c r="AN6" s="37">
        <v>34.764677989874883</v>
      </c>
      <c r="AO6" s="37">
        <v>34.894374924939207</v>
      </c>
      <c r="AP6" s="37">
        <v>35.042680678507502</v>
      </c>
      <c r="AQ6" s="37">
        <v>35.21288602481421</v>
      </c>
      <c r="AR6" s="37">
        <v>35.402296126668688</v>
      </c>
      <c r="AS6" s="37">
        <v>35.610075557875298</v>
      </c>
      <c r="AT6" s="37">
        <v>35.83389176601883</v>
      </c>
      <c r="AU6" s="37">
        <v>36.065331526187208</v>
      </c>
      <c r="AV6" s="37">
        <v>36.290067677015699</v>
      </c>
      <c r="AW6" s="37">
        <v>36.526288795244085</v>
      </c>
      <c r="AX6" s="37">
        <v>36.760952905228343</v>
      </c>
      <c r="AY6" s="37">
        <v>36.963595826902434</v>
      </c>
      <c r="AZ6" s="37">
        <v>37.144732041071265</v>
      </c>
      <c r="BA6" s="37">
        <v>37.325748819776649</v>
      </c>
      <c r="BB6" s="37">
        <v>37.504128140795331</v>
      </c>
      <c r="BC6" s="37">
        <v>37.680047567315682</v>
      </c>
      <c r="BD6" s="37">
        <v>37.85807227126341</v>
      </c>
      <c r="BE6" s="37">
        <v>38.020384384007102</v>
      </c>
      <c r="BF6" s="37">
        <v>38.174009852546398</v>
      </c>
      <c r="BG6" s="37">
        <v>38.320850554983473</v>
      </c>
      <c r="BH6" s="37">
        <v>38.479540713734146</v>
      </c>
      <c r="BI6" s="37">
        <v>38.643809348022955</v>
      </c>
      <c r="BJ6" s="37">
        <v>38.782784297225071</v>
      </c>
      <c r="BK6" s="37">
        <v>38.918930283039607</v>
      </c>
      <c r="BL6" s="37">
        <v>39.069120398708911</v>
      </c>
      <c r="BM6" s="37">
        <v>39.198827327586002</v>
      </c>
      <c r="BN6" s="37">
        <v>39.31319865748258</v>
      </c>
      <c r="BO6" s="37">
        <v>39.434401756650843</v>
      </c>
      <c r="BP6" s="37">
        <v>39.525296376505317</v>
      </c>
      <c r="BQ6" s="37">
        <v>39.592126110337738</v>
      </c>
      <c r="BR6" s="37">
        <v>39.663593844991915</v>
      </c>
      <c r="BS6" s="37">
        <v>39.707257698834567</v>
      </c>
      <c r="BT6" s="37">
        <v>39.741979510454321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U54"/>
  <sheetViews>
    <sheetView zoomScale="85" zoomScaleNormal="85" workbookViewId="0">
      <pane xSplit="2" topLeftCell="C1" activePane="topRight" state="frozen"/>
      <selection pane="topRight"/>
    </sheetView>
  </sheetViews>
  <sheetFormatPr defaultRowHeight="12.75" x14ac:dyDescent="0.2"/>
  <cols>
    <col min="1" max="1" width="13.85546875" bestFit="1" customWidth="1"/>
    <col min="2" max="2" width="31" bestFit="1" customWidth="1"/>
  </cols>
  <sheetData>
    <row r="1" spans="1:73" x14ac:dyDescent="0.2">
      <c r="A1" s="6" t="s">
        <v>110</v>
      </c>
    </row>
    <row r="2" spans="1:73" x14ac:dyDescent="0.2">
      <c r="A2" s="5" t="s">
        <v>106</v>
      </c>
    </row>
    <row r="4" spans="1:73" x14ac:dyDescent="0.2">
      <c r="A4" s="5"/>
      <c r="B4" s="35" t="s">
        <v>3</v>
      </c>
      <c r="C4" s="35">
        <v>2015</v>
      </c>
      <c r="D4" s="35">
        <v>2016</v>
      </c>
      <c r="E4" s="35">
        <v>2017</v>
      </c>
      <c r="F4" s="35">
        <v>2018</v>
      </c>
      <c r="G4" s="35">
        <v>2019</v>
      </c>
      <c r="H4" s="35">
        <v>2020</v>
      </c>
      <c r="I4" s="35">
        <v>2021</v>
      </c>
      <c r="J4" s="35">
        <v>2022</v>
      </c>
      <c r="K4" s="35">
        <v>2023</v>
      </c>
      <c r="L4" s="35">
        <v>2024</v>
      </c>
      <c r="M4" s="35">
        <v>2025</v>
      </c>
      <c r="N4" s="35">
        <v>2026</v>
      </c>
      <c r="O4" s="35">
        <v>2027</v>
      </c>
      <c r="P4" s="35">
        <v>2028</v>
      </c>
      <c r="Q4" s="35">
        <v>2029</v>
      </c>
      <c r="R4" s="35">
        <v>2030</v>
      </c>
      <c r="S4" s="35">
        <v>2031</v>
      </c>
      <c r="T4" s="35">
        <v>2032</v>
      </c>
      <c r="U4" s="35">
        <v>2033</v>
      </c>
      <c r="V4" s="35">
        <v>2034</v>
      </c>
      <c r="W4" s="35">
        <v>2035</v>
      </c>
      <c r="X4" s="35">
        <v>2036</v>
      </c>
      <c r="Y4" s="35">
        <v>2037</v>
      </c>
      <c r="Z4" s="35">
        <v>2038</v>
      </c>
      <c r="AA4" s="35">
        <v>2039</v>
      </c>
      <c r="AB4" s="35">
        <v>2040</v>
      </c>
      <c r="AC4" s="35">
        <v>2041</v>
      </c>
      <c r="AD4" s="35">
        <v>2042</v>
      </c>
      <c r="AE4" s="35">
        <v>2043</v>
      </c>
      <c r="AF4" s="35">
        <v>2044</v>
      </c>
      <c r="AG4" s="35">
        <v>2045</v>
      </c>
      <c r="AH4" s="35">
        <v>2046</v>
      </c>
      <c r="AI4" s="35">
        <v>2047</v>
      </c>
      <c r="AJ4" s="35">
        <v>2048</v>
      </c>
      <c r="AK4" s="35">
        <v>2049</v>
      </c>
      <c r="AL4" s="35">
        <v>2050</v>
      </c>
      <c r="AM4" s="35">
        <v>2051</v>
      </c>
      <c r="AN4" s="35">
        <v>2052</v>
      </c>
      <c r="AO4" s="35">
        <v>2053</v>
      </c>
      <c r="AP4" s="35">
        <v>2054</v>
      </c>
      <c r="AQ4" s="35">
        <v>2055</v>
      </c>
      <c r="AR4" s="35">
        <v>2056</v>
      </c>
      <c r="AS4" s="35">
        <v>2057</v>
      </c>
      <c r="AT4" s="35">
        <v>2058</v>
      </c>
      <c r="AU4" s="35">
        <v>2059</v>
      </c>
      <c r="AV4" s="35">
        <v>2060</v>
      </c>
      <c r="AW4" s="35">
        <v>2061</v>
      </c>
      <c r="AX4" s="35">
        <v>2062</v>
      </c>
      <c r="AY4" s="35">
        <v>2063</v>
      </c>
      <c r="AZ4" s="35">
        <v>2064</v>
      </c>
      <c r="BA4" s="35">
        <v>2065</v>
      </c>
      <c r="BB4" s="35">
        <v>2066</v>
      </c>
      <c r="BC4" s="35">
        <v>2067</v>
      </c>
      <c r="BD4" s="35">
        <v>2068</v>
      </c>
      <c r="BE4" s="35">
        <v>2069</v>
      </c>
      <c r="BF4" s="35">
        <v>2070</v>
      </c>
      <c r="BG4" s="35">
        <v>2071</v>
      </c>
      <c r="BH4" s="35">
        <v>2072</v>
      </c>
      <c r="BI4" s="35">
        <v>2073</v>
      </c>
      <c r="BJ4" s="35">
        <v>2074</v>
      </c>
      <c r="BK4" s="35">
        <v>2075</v>
      </c>
      <c r="BL4" s="35">
        <v>2076</v>
      </c>
      <c r="BM4" s="35">
        <v>2077</v>
      </c>
      <c r="BN4" s="35">
        <v>2078</v>
      </c>
      <c r="BO4" s="35">
        <v>2079</v>
      </c>
      <c r="BP4" s="35">
        <v>2080</v>
      </c>
      <c r="BQ4" s="35">
        <v>2081</v>
      </c>
      <c r="BR4" s="35">
        <v>2082</v>
      </c>
      <c r="BS4" s="35">
        <v>2083</v>
      </c>
      <c r="BT4" s="35">
        <v>2084</v>
      </c>
      <c r="BU4" s="35">
        <v>2085</v>
      </c>
    </row>
    <row r="5" spans="1:73" x14ac:dyDescent="0.2">
      <c r="A5" s="51" t="s">
        <v>12</v>
      </c>
      <c r="B5" s="25" t="s">
        <v>6</v>
      </c>
      <c r="C5" s="24">
        <v>53191.822388593733</v>
      </c>
      <c r="D5" s="24">
        <v>53842.917766163497</v>
      </c>
      <c r="E5" s="24">
        <v>54055.624419096654</v>
      </c>
      <c r="F5" s="24">
        <v>54392.445284211703</v>
      </c>
      <c r="G5" s="24">
        <v>54984.205293205348</v>
      </c>
      <c r="H5" s="24">
        <v>55888.117248495444</v>
      </c>
      <c r="I5" s="24">
        <v>57078.101564567529</v>
      </c>
      <c r="J5" s="24">
        <v>58373.226506647909</v>
      </c>
      <c r="K5" s="24">
        <v>59648.877619059378</v>
      </c>
      <c r="L5" s="24">
        <v>60934.646672272153</v>
      </c>
      <c r="M5" s="24">
        <v>62247.097240367468</v>
      </c>
      <c r="N5" s="24">
        <v>63591.12514191099</v>
      </c>
      <c r="O5" s="24">
        <v>64905.857187160975</v>
      </c>
      <c r="P5" s="24">
        <v>66184.065413994365</v>
      </c>
      <c r="Q5" s="24">
        <v>67476.799585929723</v>
      </c>
      <c r="R5" s="24">
        <v>68842.206004339765</v>
      </c>
      <c r="S5" s="24">
        <v>70292.343600972759</v>
      </c>
      <c r="T5" s="24">
        <v>71692.628063182463</v>
      </c>
      <c r="U5" s="24">
        <v>73045.874481609091</v>
      </c>
      <c r="V5" s="24">
        <v>74457.746095812399</v>
      </c>
      <c r="W5" s="24">
        <v>75913.314150842794</v>
      </c>
      <c r="X5" s="24">
        <v>77405.657799364824</v>
      </c>
      <c r="Y5" s="24">
        <v>78917.869359060263</v>
      </c>
      <c r="Z5" s="24">
        <v>80440.242718821028</v>
      </c>
      <c r="AA5" s="24">
        <v>81946.266712179742</v>
      </c>
      <c r="AB5" s="24">
        <v>83426.473381128992</v>
      </c>
      <c r="AC5" s="24">
        <v>84894.903774612903</v>
      </c>
      <c r="AD5" s="24">
        <v>86356.614422057843</v>
      </c>
      <c r="AE5" s="24">
        <v>87820.270393373488</v>
      </c>
      <c r="AF5" s="24">
        <v>89284.633219132069</v>
      </c>
      <c r="AG5" s="24">
        <v>90745.72978652583</v>
      </c>
      <c r="AH5" s="24">
        <v>92199.119591296781</v>
      </c>
      <c r="AI5" s="24">
        <v>93635.512203516264</v>
      </c>
      <c r="AJ5" s="24">
        <v>95069.121224841583</v>
      </c>
      <c r="AK5" s="24">
        <v>96517.294900789362</v>
      </c>
      <c r="AL5" s="24">
        <v>97981.777446415043</v>
      </c>
      <c r="AM5" s="24">
        <v>99467.22387277415</v>
      </c>
      <c r="AN5" s="24">
        <v>100951.47444115061</v>
      </c>
      <c r="AO5" s="24">
        <v>102434.08016031607</v>
      </c>
      <c r="AP5" s="24">
        <v>103931.6718115191</v>
      </c>
      <c r="AQ5" s="24">
        <v>105438.389692073</v>
      </c>
      <c r="AR5" s="24">
        <v>106960.27822027831</v>
      </c>
      <c r="AS5" s="24">
        <v>108505.59989563975</v>
      </c>
      <c r="AT5" s="24">
        <v>110080.56604494658</v>
      </c>
      <c r="AU5" s="24">
        <v>111690.18220660868</v>
      </c>
      <c r="AV5" s="24">
        <v>113345.73490559999</v>
      </c>
      <c r="AW5" s="24">
        <v>115060.41979251704</v>
      </c>
      <c r="AX5" s="24">
        <v>116817.89409087993</v>
      </c>
      <c r="AY5" s="24">
        <v>118611.48607329835</v>
      </c>
      <c r="AZ5" s="24">
        <v>120448.53840522245</v>
      </c>
      <c r="BA5" s="24">
        <v>122323.16921921055</v>
      </c>
      <c r="BB5" s="24">
        <v>124224.76378965222</v>
      </c>
      <c r="BC5" s="24">
        <v>126154.70275669672</v>
      </c>
      <c r="BD5" s="24">
        <v>128102.97881049126</v>
      </c>
      <c r="BE5" s="24">
        <v>130058.729131289</v>
      </c>
      <c r="BF5" s="24">
        <v>132027.47417840941</v>
      </c>
      <c r="BG5" s="24">
        <v>134007.82129660831</v>
      </c>
      <c r="BH5" s="24">
        <v>136003.68049555318</v>
      </c>
      <c r="BI5" s="24">
        <v>137998.46227792709</v>
      </c>
      <c r="BJ5" s="24">
        <v>139999.63517999675</v>
      </c>
      <c r="BK5" s="24">
        <v>142039.97376479977</v>
      </c>
      <c r="BL5" s="24">
        <v>144111.92015254317</v>
      </c>
      <c r="BM5" s="24">
        <v>146207.37307424532</v>
      </c>
      <c r="BN5" s="24">
        <v>148353.77246235314</v>
      </c>
      <c r="BO5" s="24">
        <v>150543.53197825458</v>
      </c>
      <c r="BP5" s="24">
        <v>152752.13699140152</v>
      </c>
      <c r="BQ5" s="24">
        <v>155004.15933501138</v>
      </c>
      <c r="BR5" s="24">
        <v>157295.92173754887</v>
      </c>
      <c r="BS5" s="24">
        <v>159606.20392724677</v>
      </c>
      <c r="BT5" s="24">
        <v>161962.01686801336</v>
      </c>
      <c r="BU5" s="24">
        <v>164324.92951357426</v>
      </c>
    </row>
    <row r="6" spans="1:73" x14ac:dyDescent="0.2">
      <c r="A6" s="51"/>
      <c r="B6" s="33" t="s">
        <v>0</v>
      </c>
      <c r="C6" s="36">
        <v>109588.89508273122</v>
      </c>
      <c r="D6" s="36">
        <v>113512.24267793963</v>
      </c>
      <c r="E6" s="36">
        <v>114975.72778580648</v>
      </c>
      <c r="F6" s="36">
        <v>117044.6765115103</v>
      </c>
      <c r="G6" s="36">
        <v>118582.59373419097</v>
      </c>
      <c r="H6" s="36">
        <v>120194.26498511435</v>
      </c>
      <c r="I6" s="36">
        <v>121715.31947041085</v>
      </c>
      <c r="J6" s="36">
        <v>122995.66464491075</v>
      </c>
      <c r="K6" s="36">
        <v>124631.84374014563</v>
      </c>
      <c r="L6" s="36">
        <v>126284.66026661267</v>
      </c>
      <c r="M6" s="36">
        <v>127959.81595771837</v>
      </c>
      <c r="N6" s="36">
        <v>129706.25460110005</v>
      </c>
      <c r="O6" s="36">
        <v>131538.94965156147</v>
      </c>
      <c r="P6" s="36">
        <v>134035.18751318916</v>
      </c>
      <c r="Q6" s="36">
        <v>136493.33398806944</v>
      </c>
      <c r="R6" s="36">
        <v>138911.4801857472</v>
      </c>
      <c r="S6" s="36">
        <v>141325.60034125208</v>
      </c>
      <c r="T6" s="36">
        <v>143785.61426895426</v>
      </c>
      <c r="U6" s="36">
        <v>146315.17815021862</v>
      </c>
      <c r="V6" s="36">
        <v>148907.77403418158</v>
      </c>
      <c r="W6" s="36">
        <v>151593.74230411259</v>
      </c>
      <c r="X6" s="36">
        <v>154399.29430397379</v>
      </c>
      <c r="Y6" s="36">
        <v>157358.48955266739</v>
      </c>
      <c r="Z6" s="36">
        <v>160517.72052004788</v>
      </c>
      <c r="AA6" s="36">
        <v>163937.76678164338</v>
      </c>
      <c r="AB6" s="36">
        <v>167625.24228210986</v>
      </c>
      <c r="AC6" s="36">
        <v>171540.37737935051</v>
      </c>
      <c r="AD6" s="36">
        <v>175661.76237894857</v>
      </c>
      <c r="AE6" s="36">
        <v>179964.38197413928</v>
      </c>
      <c r="AF6" s="36">
        <v>184432.55017766025</v>
      </c>
      <c r="AG6" s="36">
        <v>189058.35504172897</v>
      </c>
      <c r="AH6" s="36">
        <v>193832.17809985793</v>
      </c>
      <c r="AI6" s="36">
        <v>198739.78377931443</v>
      </c>
      <c r="AJ6" s="36">
        <v>203759.75324350028</v>
      </c>
      <c r="AK6" s="36">
        <v>208865.6032074386</v>
      </c>
      <c r="AL6" s="36">
        <v>214025.17853963023</v>
      </c>
      <c r="AM6" s="36">
        <v>219206.06042181724</v>
      </c>
      <c r="AN6" s="36">
        <v>224391.01391341441</v>
      </c>
      <c r="AO6" s="36">
        <v>229581.65379051218</v>
      </c>
      <c r="AP6" s="36">
        <v>234786.39062216706</v>
      </c>
      <c r="AQ6" s="36">
        <v>240038.53297599286</v>
      </c>
      <c r="AR6" s="36">
        <v>245357.17432042846</v>
      </c>
      <c r="AS6" s="36">
        <v>250733.28891126154</v>
      </c>
      <c r="AT6" s="36">
        <v>256174.47016748946</v>
      </c>
      <c r="AU6" s="36">
        <v>261688.62079467441</v>
      </c>
      <c r="AV6" s="36">
        <v>267268.80373301049</v>
      </c>
      <c r="AW6" s="36">
        <v>272953.97174846072</v>
      </c>
      <c r="AX6" s="36">
        <v>278776.69730591244</v>
      </c>
      <c r="AY6" s="36">
        <v>284732.36115954735</v>
      </c>
      <c r="AZ6" s="36">
        <v>290841.42335135461</v>
      </c>
      <c r="BA6" s="36">
        <v>297158.84494234662</v>
      </c>
      <c r="BB6" s="36">
        <v>303720.24767856521</v>
      </c>
      <c r="BC6" s="36">
        <v>310516.40854695439</v>
      </c>
      <c r="BD6" s="36">
        <v>317553.41354574845</v>
      </c>
      <c r="BE6" s="36">
        <v>324815.39114609925</v>
      </c>
      <c r="BF6" s="36">
        <v>332293.84214569372</v>
      </c>
      <c r="BG6" s="36">
        <v>339993.16825441475</v>
      </c>
      <c r="BH6" s="36">
        <v>347892.06488350185</v>
      </c>
      <c r="BI6" s="36">
        <v>355959.14374160569</v>
      </c>
      <c r="BJ6" s="36">
        <v>364147.30056603212</v>
      </c>
      <c r="BK6" s="36">
        <v>372446.07254363049</v>
      </c>
      <c r="BL6" s="36">
        <v>380866.11449040286</v>
      </c>
      <c r="BM6" s="36">
        <v>389385.71022241359</v>
      </c>
      <c r="BN6" s="36">
        <v>397988.75027387001</v>
      </c>
      <c r="BO6" s="36">
        <v>406707.57656728756</v>
      </c>
      <c r="BP6" s="36">
        <v>415564.94903436449</v>
      </c>
      <c r="BQ6" s="36">
        <v>424545.70348159282</v>
      </c>
      <c r="BR6" s="36">
        <v>433702.89303317497</v>
      </c>
      <c r="BS6" s="36">
        <v>443073.24252961366</v>
      </c>
      <c r="BT6" s="36">
        <v>452661.7114680658</v>
      </c>
      <c r="BU6" s="36">
        <v>462513.35619083245</v>
      </c>
    </row>
    <row r="7" spans="1:73" x14ac:dyDescent="0.2">
      <c r="A7" s="51"/>
      <c r="B7" s="33" t="s">
        <v>4</v>
      </c>
      <c r="C7" s="36">
        <v>12766.037373262494</v>
      </c>
      <c r="D7" s="36">
        <v>12922.300263879237</v>
      </c>
      <c r="E7" s="36">
        <v>13189.572358259586</v>
      </c>
      <c r="F7" s="36">
        <v>13271.756649347657</v>
      </c>
      <c r="G7" s="36">
        <v>13416.146091542105</v>
      </c>
      <c r="H7" s="36">
        <v>13636.700608632889</v>
      </c>
      <c r="I7" s="36">
        <v>13927.056781754476</v>
      </c>
      <c r="J7" s="36">
        <v>14355.087214572006</v>
      </c>
      <c r="K7" s="36">
        <v>14715.527244797915</v>
      </c>
      <c r="L7" s="36">
        <v>15064.310813941094</v>
      </c>
      <c r="M7" s="36">
        <v>15416.783354854553</v>
      </c>
      <c r="N7" s="36">
        <v>15767.665970541551</v>
      </c>
      <c r="O7" s="36">
        <v>16101.050960532313</v>
      </c>
      <c r="P7" s="36">
        <v>16415.520957424393</v>
      </c>
      <c r="Q7" s="36">
        <v>16724.588150973756</v>
      </c>
      <c r="R7" s="36">
        <v>17045.854372447826</v>
      </c>
      <c r="S7" s="36">
        <v>17379.90284323231</v>
      </c>
      <c r="T7" s="36">
        <v>17702.551246538213</v>
      </c>
      <c r="U7" s="36">
        <v>17994.052488238482</v>
      </c>
      <c r="V7" s="36">
        <v>18289.562609947381</v>
      </c>
      <c r="W7" s="36">
        <v>18596.767362839975</v>
      </c>
      <c r="X7" s="36">
        <v>18915.780268058905</v>
      </c>
      <c r="Y7" s="36">
        <v>19259.778105677015</v>
      </c>
      <c r="Z7" s="36">
        <v>19627.651204427144</v>
      </c>
      <c r="AA7" s="36">
        <v>19995.130126892331</v>
      </c>
      <c r="AB7" s="36">
        <v>20356.309650175539</v>
      </c>
      <c r="AC7" s="36">
        <v>20714.615861563667</v>
      </c>
      <c r="AD7" s="36">
        <v>21071.282589801333</v>
      </c>
      <c r="AE7" s="36">
        <v>21428.424174745651</v>
      </c>
      <c r="AF7" s="36">
        <v>21785.738457407519</v>
      </c>
      <c r="AG7" s="36">
        <v>22142.25604250365</v>
      </c>
      <c r="AH7" s="36">
        <v>22496.893501029677</v>
      </c>
      <c r="AI7" s="36">
        <v>22847.38395777452</v>
      </c>
      <c r="AJ7" s="36">
        <v>23197.195558492855</v>
      </c>
      <c r="AK7" s="36">
        <v>23550.561275452048</v>
      </c>
      <c r="AL7" s="36">
        <v>23907.906703174369</v>
      </c>
      <c r="AM7" s="36">
        <v>24270.367668216313</v>
      </c>
      <c r="AN7" s="36">
        <v>24668.002526567041</v>
      </c>
      <c r="AO7" s="36">
        <v>25097.243404166878</v>
      </c>
      <c r="AP7" s="36">
        <v>25560.132791073687</v>
      </c>
      <c r="AQ7" s="36">
        <v>26060.695641430408</v>
      </c>
      <c r="AR7" s="36">
        <v>26579.949096824676</v>
      </c>
      <c r="AS7" s="36">
        <v>27130.781677341223</v>
      </c>
      <c r="AT7" s="36">
        <v>27714.818009124847</v>
      </c>
      <c r="AU7" s="36">
        <v>28314.759411496863</v>
      </c>
      <c r="AV7" s="36">
        <v>28971.603707895709</v>
      </c>
      <c r="AW7" s="36">
        <v>29661.748539835393</v>
      </c>
      <c r="AX7" s="36">
        <v>30370.035324195193</v>
      </c>
      <c r="AY7" s="36">
        <v>31095.705964421817</v>
      </c>
      <c r="AZ7" s="36">
        <v>31840.911326729569</v>
      </c>
      <c r="BA7" s="36">
        <v>32598.099853144264</v>
      </c>
      <c r="BB7" s="36">
        <v>33348.235560314155</v>
      </c>
      <c r="BC7" s="36">
        <v>34104.394438441959</v>
      </c>
      <c r="BD7" s="36">
        <v>34842.933658695292</v>
      </c>
      <c r="BE7" s="36">
        <v>35568.629046031441</v>
      </c>
      <c r="BF7" s="36">
        <v>36278.905882373168</v>
      </c>
      <c r="BG7" s="36">
        <v>36962.993257990172</v>
      </c>
      <c r="BH7" s="36">
        <v>37617.108706709339</v>
      </c>
      <c r="BI7" s="36">
        <v>38244.992593441115</v>
      </c>
      <c r="BJ7" s="36">
        <v>38875.783146680486</v>
      </c>
      <c r="BK7" s="36">
        <v>39505.602214538849</v>
      </c>
      <c r="BL7" s="36">
        <v>40132.733560782406</v>
      </c>
      <c r="BM7" s="36">
        <v>40777.112524929275</v>
      </c>
      <c r="BN7" s="36">
        <v>41445.88465450456</v>
      </c>
      <c r="BO7" s="36">
        <v>42133.829323585218</v>
      </c>
      <c r="BP7" s="36">
        <v>42823.410483445747</v>
      </c>
      <c r="BQ7" s="36">
        <v>43532.154075942039</v>
      </c>
      <c r="BR7" s="36">
        <v>44255.94572791407</v>
      </c>
      <c r="BS7" s="36">
        <v>44993.989014030165</v>
      </c>
      <c r="BT7" s="36">
        <v>45743.342736110586</v>
      </c>
      <c r="BU7" s="36">
        <v>46481.810952244661</v>
      </c>
    </row>
    <row r="8" spans="1:73" x14ac:dyDescent="0.2">
      <c r="A8" s="51"/>
      <c r="B8" s="33" t="s">
        <v>5</v>
      </c>
      <c r="C8" s="36">
        <v>-13670.05441498409</v>
      </c>
      <c r="D8" s="36">
        <v>-14093.915885995422</v>
      </c>
      <c r="E8" s="36">
        <v>-14494.243147762283</v>
      </c>
      <c r="F8" s="36">
        <v>-14939.859118756967</v>
      </c>
      <c r="G8" s="36">
        <v>-15300.861881334165</v>
      </c>
      <c r="H8" s="36">
        <v>-15649.480988231942</v>
      </c>
      <c r="I8" s="36">
        <v>-15987.16416405286</v>
      </c>
      <c r="J8" s="36">
        <v>-16330.637111092758</v>
      </c>
      <c r="K8" s="36">
        <v>-16715.103426698312</v>
      </c>
      <c r="L8" s="36">
        <v>-17079.385864980966</v>
      </c>
      <c r="M8" s="36">
        <v>-17412.976441421008</v>
      </c>
      <c r="N8" s="36">
        <v>-17724.297071479934</v>
      </c>
      <c r="O8" s="36">
        <v>-18093.290690872051</v>
      </c>
      <c r="P8" s="36">
        <v>-18519.354923465671</v>
      </c>
      <c r="Q8" s="36">
        <v>-18948.433902243418</v>
      </c>
      <c r="R8" s="36">
        <v>-19347.666608310072</v>
      </c>
      <c r="S8" s="36">
        <v>-19711.020038168012</v>
      </c>
      <c r="T8" s="36">
        <v>-20059.073130292338</v>
      </c>
      <c r="U8" s="36">
        <v>-20383.800424877551</v>
      </c>
      <c r="V8" s="36">
        <v>-20685.780577830486</v>
      </c>
      <c r="W8" s="36">
        <v>-20975.735483448047</v>
      </c>
      <c r="X8" s="36">
        <v>-21249.560652843207</v>
      </c>
      <c r="Y8" s="36">
        <v>-21510.424933980888</v>
      </c>
      <c r="Z8" s="36">
        <v>-21745.405680815747</v>
      </c>
      <c r="AA8" s="36">
        <v>-21984.511723745334</v>
      </c>
      <c r="AB8" s="36">
        <v>-22261.849610611524</v>
      </c>
      <c r="AC8" s="36">
        <v>-22568.520231682469</v>
      </c>
      <c r="AD8" s="36">
        <v>-22904.173512793961</v>
      </c>
      <c r="AE8" s="36">
        <v>-23261.743780724715</v>
      </c>
      <c r="AF8" s="36">
        <v>-23633.637990641866</v>
      </c>
      <c r="AG8" s="36">
        <v>-24020.295561760606</v>
      </c>
      <c r="AH8" s="36">
        <v>-24424.700219425991</v>
      </c>
      <c r="AI8" s="36">
        <v>-24851.078955686942</v>
      </c>
      <c r="AJ8" s="36">
        <v>-25306.232732502129</v>
      </c>
      <c r="AK8" s="36">
        <v>-25798.646480615924</v>
      </c>
      <c r="AL8" s="36">
        <v>-26327.428270069537</v>
      </c>
      <c r="AM8" s="36">
        <v>-26878.949331720356</v>
      </c>
      <c r="AN8" s="36">
        <v>-27465.434077274145</v>
      </c>
      <c r="AO8" s="36">
        <v>-28076.026658418461</v>
      </c>
      <c r="AP8" s="36">
        <v>-28690.669831802599</v>
      </c>
      <c r="AQ8" s="36">
        <v>-29326.63871821449</v>
      </c>
      <c r="AR8" s="36">
        <v>-29990.183454059621</v>
      </c>
      <c r="AS8" s="36">
        <v>-30679.70162371247</v>
      </c>
      <c r="AT8" s="36">
        <v>-31395.072676567321</v>
      </c>
      <c r="AU8" s="36">
        <v>-32134.98502534888</v>
      </c>
      <c r="AV8" s="36">
        <v>-32894.18764087576</v>
      </c>
      <c r="AW8" s="36">
        <v>-33659.87783452429</v>
      </c>
      <c r="AX8" s="36">
        <v>-34450.044739742239</v>
      </c>
      <c r="AY8" s="36">
        <v>-35245.568631785165</v>
      </c>
      <c r="AZ8" s="36">
        <v>-36013.483750141102</v>
      </c>
      <c r="BA8" s="36">
        <v>-36767.609161047818</v>
      </c>
      <c r="BB8" s="36">
        <v>-37532.397883628764</v>
      </c>
      <c r="BC8" s="36">
        <v>-38306.030623378632</v>
      </c>
      <c r="BD8" s="36">
        <v>-39085.918200948196</v>
      </c>
      <c r="BE8" s="36">
        <v>-39872.083516987637</v>
      </c>
      <c r="BF8" s="36">
        <v>-40646.667397199191</v>
      </c>
      <c r="BG8" s="36">
        <v>-41422.261858806123</v>
      </c>
      <c r="BH8" s="36">
        <v>-42203.421291342151</v>
      </c>
      <c r="BI8" s="36">
        <v>-43009.107427643256</v>
      </c>
      <c r="BJ8" s="36">
        <v>-43831.653738084045</v>
      </c>
      <c r="BK8" s="36">
        <v>-44645.179279522366</v>
      </c>
      <c r="BL8" s="36">
        <v>-45478.744871298368</v>
      </c>
      <c r="BM8" s="36">
        <v>-46347.368648714975</v>
      </c>
      <c r="BN8" s="36">
        <v>-47211.173536696289</v>
      </c>
      <c r="BO8" s="36">
        <v>-48076.08394884775</v>
      </c>
      <c r="BP8" s="36">
        <v>-48962.492034914103</v>
      </c>
      <c r="BQ8" s="36">
        <v>-49823.152440671271</v>
      </c>
      <c r="BR8" s="36">
        <v>-50669.263009622577</v>
      </c>
      <c r="BS8" s="36">
        <v>-51533.303441951073</v>
      </c>
      <c r="BT8" s="36">
        <v>-52372.85543511912</v>
      </c>
      <c r="BU8" s="36">
        <v>-53211.763064394028</v>
      </c>
    </row>
    <row r="9" spans="1:73" x14ac:dyDescent="0.2">
      <c r="A9" s="51"/>
      <c r="B9" s="33" t="s">
        <v>2</v>
      </c>
      <c r="C9" s="36">
        <v>-12.532017700546589</v>
      </c>
      <c r="D9" s="36">
        <v>-15.13503867505699</v>
      </c>
      <c r="E9" s="36">
        <v>-20.197897912401459</v>
      </c>
      <c r="F9" s="36">
        <v>-41.390557964310574</v>
      </c>
      <c r="G9" s="36">
        <v>-57.482048183204824</v>
      </c>
      <c r="H9" s="36">
        <v>-68.12663134974855</v>
      </c>
      <c r="I9" s="36">
        <v>-64.703009374179942</v>
      </c>
      <c r="J9" s="36">
        <v>-76.841354613642238</v>
      </c>
      <c r="K9" s="36">
        <v>-85.242477526383368</v>
      </c>
      <c r="L9" s="36">
        <v>-96.971698465608597</v>
      </c>
      <c r="M9" s="36">
        <v>-94.838688271059937</v>
      </c>
      <c r="N9" s="36">
        <v>-100.55885507121661</v>
      </c>
      <c r="O9" s="36">
        <v>-110.19155679594576</v>
      </c>
      <c r="P9" s="36">
        <v>-123.74784668795996</v>
      </c>
      <c r="Q9" s="36">
        <v>-129.46086022120801</v>
      </c>
      <c r="R9" s="36">
        <v>-139.93703575929055</v>
      </c>
      <c r="S9" s="36">
        <v>-149.13738197837381</v>
      </c>
      <c r="T9" s="36">
        <v>-140.24243948338187</v>
      </c>
      <c r="U9" s="36">
        <v>-132.45627011808949</v>
      </c>
      <c r="V9" s="36">
        <v>-123.36119405858426</v>
      </c>
      <c r="W9" s="36">
        <v>-115.09922818038137</v>
      </c>
      <c r="X9" s="36">
        <v>-104.97468500834248</v>
      </c>
      <c r="Y9" s="36">
        <v>-91.882084716144277</v>
      </c>
      <c r="Z9" s="36">
        <v>-74.902487245772249</v>
      </c>
      <c r="AA9" s="36">
        <v>-55.911811011953205</v>
      </c>
      <c r="AB9" s="36">
        <v>-41.398480639193849</v>
      </c>
      <c r="AC9" s="36">
        <v>-23.984485073219503</v>
      </c>
      <c r="AD9" s="36">
        <v>-8.1029611896364031</v>
      </c>
      <c r="AE9" s="36">
        <v>7.2457840504881688</v>
      </c>
      <c r="AF9" s="36">
        <v>23.073402290555691</v>
      </c>
      <c r="AG9" s="36">
        <v>39.362630642179738</v>
      </c>
      <c r="AH9" s="36">
        <v>55.910712418239086</v>
      </c>
      <c r="AI9" s="36">
        <v>72.542970800278113</v>
      </c>
      <c r="AJ9" s="36">
        <v>88.288066377465384</v>
      </c>
      <c r="AK9" s="36">
        <v>102.66471961653349</v>
      </c>
      <c r="AL9" s="36">
        <v>115.21502517796478</v>
      </c>
      <c r="AM9" s="36">
        <v>127.45270783141484</v>
      </c>
      <c r="AN9" s="36">
        <v>140.94882253863034</v>
      </c>
      <c r="AO9" s="36">
        <v>155.13806239619817</v>
      </c>
      <c r="AP9" s="36">
        <v>172.46368878698547</v>
      </c>
      <c r="AQ9" s="36">
        <v>190.83287441884261</v>
      </c>
      <c r="AR9" s="36">
        <v>206.76207471808436</v>
      </c>
      <c r="AS9" s="36">
        <v>222.65368300049749</v>
      </c>
      <c r="AT9" s="36">
        <v>236.80593217172839</v>
      </c>
      <c r="AU9" s="36">
        <v>250.12680873911722</v>
      </c>
      <c r="AV9" s="36">
        <v>262.38639246016953</v>
      </c>
      <c r="AW9" s="36">
        <v>276.65978896823447</v>
      </c>
      <c r="AX9" s="36">
        <v>287.85743365036603</v>
      </c>
      <c r="AY9" s="36">
        <v>302.7964552176486</v>
      </c>
      <c r="AZ9" s="36">
        <v>320.06188403198053</v>
      </c>
      <c r="BA9" s="36">
        <v>339.81379319431733</v>
      </c>
      <c r="BB9" s="36">
        <v>359.56325416058189</v>
      </c>
      <c r="BC9" s="36">
        <v>380.00827549779751</v>
      </c>
      <c r="BD9" s="36">
        <v>400.08660734022851</v>
      </c>
      <c r="BE9" s="36">
        <v>422.95361786649528</v>
      </c>
      <c r="BF9" s="36">
        <v>446.49070867723276</v>
      </c>
      <c r="BG9" s="36">
        <v>468.26417920440929</v>
      </c>
      <c r="BH9" s="36">
        <v>487.29585609624223</v>
      </c>
      <c r="BI9" s="36">
        <v>504.22574960061843</v>
      </c>
      <c r="BJ9" s="36">
        <v>520.44483717874732</v>
      </c>
      <c r="BK9" s="36">
        <v>535.38120986364981</v>
      </c>
      <c r="BL9" s="36">
        <v>547.14869973087252</v>
      </c>
      <c r="BM9" s="36">
        <v>557.18119666936946</v>
      </c>
      <c r="BN9" s="36">
        <v>567.35050325500833</v>
      </c>
      <c r="BO9" s="36">
        <v>578.11410467944188</v>
      </c>
      <c r="BP9" s="36">
        <v>588.77490099479064</v>
      </c>
      <c r="BQ9" s="36">
        <v>603.14023601267149</v>
      </c>
      <c r="BR9" s="36">
        <v>618.38199930922565</v>
      </c>
      <c r="BS9" s="36">
        <v>634.80705470614225</v>
      </c>
      <c r="BT9" s="36">
        <v>652.76317262015368</v>
      </c>
      <c r="BU9" s="36">
        <v>669.06904080894105</v>
      </c>
    </row>
    <row r="10" spans="1:73" x14ac:dyDescent="0.2">
      <c r="A10" s="51"/>
      <c r="B10" s="33" t="s">
        <v>7</v>
      </c>
      <c r="C10" s="36">
        <v>5271.2431768067227</v>
      </c>
      <c r="D10" s="36">
        <v>4070.5376460679204</v>
      </c>
      <c r="E10" s="36">
        <v>4891.1415566435171</v>
      </c>
      <c r="F10" s="36">
        <v>5026.1491560671257</v>
      </c>
      <c r="G10" s="36">
        <v>5356.7830636753906</v>
      </c>
      <c r="H10" s="36">
        <v>5427.6912883014775</v>
      </c>
      <c r="I10" s="36">
        <v>5496.0818651359132</v>
      </c>
      <c r="J10" s="36">
        <v>5807.3116899517354</v>
      </c>
      <c r="K10" s="36">
        <v>5884.4744104261554</v>
      </c>
      <c r="L10" s="36">
        <v>5962.5193118924135</v>
      </c>
      <c r="M10" s="36">
        <v>6042.4767464379192</v>
      </c>
      <c r="N10" s="36">
        <v>6126.0471505475125</v>
      </c>
      <c r="O10" s="36">
        <v>6877.2673364875327</v>
      </c>
      <c r="P10" s="36">
        <v>7006.1149654066094</v>
      </c>
      <c r="Q10" s="36">
        <v>7132.9479723263312</v>
      </c>
      <c r="R10" s="36">
        <v>7258.4046329276562</v>
      </c>
      <c r="S10" s="36">
        <v>7384.6239471884628</v>
      </c>
      <c r="T10" s="36">
        <v>7513.6862330556623</v>
      </c>
      <c r="U10" s="36">
        <v>7646.2322493012307</v>
      </c>
      <c r="V10" s="36">
        <v>7782.6410510426149</v>
      </c>
      <c r="W10" s="36">
        <v>7924.4073518171663</v>
      </c>
      <c r="X10" s="36">
        <v>8073.0446408816151</v>
      </c>
      <c r="Y10" s="36">
        <v>8230.561129241285</v>
      </c>
      <c r="Z10" s="36">
        <v>8399.6452605177565</v>
      </c>
      <c r="AA10" s="36">
        <v>8582.3980271273012</v>
      </c>
      <c r="AB10" s="36">
        <v>8778.2599537647438</v>
      </c>
      <c r="AC10" s="36">
        <v>8985.5238152321745</v>
      </c>
      <c r="AD10" s="36">
        <v>9203.0079729333756</v>
      </c>
      <c r="AE10" s="36">
        <v>9429.5953784696703</v>
      </c>
      <c r="AF10" s="36">
        <v>9664.6230307219648</v>
      </c>
      <c r="AG10" s="36">
        <v>9907.6469744413225</v>
      </c>
      <c r="AH10" s="36">
        <v>10158.078009682904</v>
      </c>
      <c r="AI10" s="36">
        <v>10415.037296437522</v>
      </c>
      <c r="AJ10" s="36">
        <v>10677.314326096557</v>
      </c>
      <c r="AK10" s="36">
        <v>10943.423852912554</v>
      </c>
      <c r="AL10" s="36">
        <v>11211.691451075054</v>
      </c>
      <c r="AM10" s="36">
        <v>11480.729683797792</v>
      </c>
      <c r="AN10" s="36">
        <v>11750.010719704862</v>
      </c>
      <c r="AO10" s="36">
        <v>12019.750664087136</v>
      </c>
      <c r="AP10" s="36">
        <v>12290.870766359601</v>
      </c>
      <c r="AQ10" s="36">
        <v>12564.823510248163</v>
      </c>
      <c r="AR10" s="36">
        <v>12842.052784841462</v>
      </c>
      <c r="AS10" s="36">
        <v>13122.413512445897</v>
      </c>
      <c r="AT10" s="36">
        <v>13406.305915965158</v>
      </c>
      <c r="AU10" s="36">
        <v>13693.851406910208</v>
      </c>
      <c r="AV10" s="36">
        <v>13985.583075694038</v>
      </c>
      <c r="AW10" s="36">
        <v>14283.398917372933</v>
      </c>
      <c r="AX10" s="36">
        <v>14588.26597524395</v>
      </c>
      <c r="AY10" s="36">
        <v>14900.432600925971</v>
      </c>
      <c r="AZ10" s="36">
        <v>15221.632494391377</v>
      </c>
      <c r="BA10" s="36">
        <v>15554.342461463444</v>
      </c>
      <c r="BB10" s="36">
        <v>15899.538882841354</v>
      </c>
      <c r="BC10" s="36">
        <v>16257.040938510539</v>
      </c>
      <c r="BD10" s="36">
        <v>16626.737184747093</v>
      </c>
      <c r="BE10" s="36">
        <v>17007.947169161016</v>
      </c>
      <c r="BF10" s="36">
        <v>17400.480775194908</v>
      </c>
      <c r="BG10" s="36">
        <v>17804.066153718119</v>
      </c>
      <c r="BH10" s="36">
        <v>18217.401030247602</v>
      </c>
      <c r="BI10" s="36">
        <v>18638.550018650461</v>
      </c>
      <c r="BJ10" s="36">
        <v>19065.780965064878</v>
      </c>
      <c r="BK10" s="36">
        <v>19498.96174822906</v>
      </c>
      <c r="BL10" s="36">
        <v>19938.015416576887</v>
      </c>
      <c r="BM10" s="36">
        <v>20381.923733228436</v>
      </c>
      <c r="BN10" s="36">
        <v>20830.79347399803</v>
      </c>
      <c r="BO10" s="36">
        <v>21286.11712124414</v>
      </c>
      <c r="BP10" s="36">
        <v>21748.338056888893</v>
      </c>
      <c r="BQ10" s="36">
        <v>22217.99686186243</v>
      </c>
      <c r="BR10" s="36">
        <v>22697.529901841495</v>
      </c>
      <c r="BS10" s="36">
        <v>23188.225406623955</v>
      </c>
      <c r="BT10" s="36">
        <v>23691.121304399057</v>
      </c>
      <c r="BU10" s="36">
        <v>24207.626901598731</v>
      </c>
    </row>
    <row r="11" spans="1:73" x14ac:dyDescent="0.2">
      <c r="A11" s="51"/>
      <c r="B11" s="35" t="s">
        <v>1</v>
      </c>
      <c r="C11" s="38">
        <v>113943.58920011582</v>
      </c>
      <c r="D11" s="38">
        <v>116396.02966321632</v>
      </c>
      <c r="E11" s="38">
        <v>118542.00065503486</v>
      </c>
      <c r="F11" s="38">
        <v>120361.33264020379</v>
      </c>
      <c r="G11" s="38">
        <v>121997.17895989107</v>
      </c>
      <c r="H11" s="38">
        <v>123541.04926246699</v>
      </c>
      <c r="I11" s="38">
        <v>125086.59094387422</v>
      </c>
      <c r="J11" s="38">
        <v>126750.58508372809</v>
      </c>
      <c r="K11" s="38">
        <v>128431.49949114505</v>
      </c>
      <c r="L11" s="38">
        <v>130135.13282899956</v>
      </c>
      <c r="M11" s="38">
        <v>131911.26092931873</v>
      </c>
      <c r="N11" s="38">
        <v>133775.11179563802</v>
      </c>
      <c r="O11" s="38">
        <v>136313.78570091337</v>
      </c>
      <c r="P11" s="38">
        <v>138813.7206658666</v>
      </c>
      <c r="Q11" s="38">
        <v>141272.9753489049</v>
      </c>
      <c r="R11" s="38">
        <v>143728.13554705336</v>
      </c>
      <c r="S11" s="38">
        <v>146229.96971152647</v>
      </c>
      <c r="T11" s="38">
        <v>148802.53617877237</v>
      </c>
      <c r="U11" s="38">
        <v>151439.20619276262</v>
      </c>
      <c r="V11" s="38">
        <v>154170.83592328249</v>
      </c>
      <c r="W11" s="38">
        <v>157024.08230714127</v>
      </c>
      <c r="X11" s="38">
        <v>160033.58387506276</v>
      </c>
      <c r="Y11" s="38">
        <v>163246.52176888869</v>
      </c>
      <c r="Z11" s="38">
        <v>166724.70881693129</v>
      </c>
      <c r="AA11" s="38">
        <v>170474.87140090571</v>
      </c>
      <c r="AB11" s="38">
        <v>174456.56379479944</v>
      </c>
      <c r="AC11" s="38">
        <v>178648.0123393907</v>
      </c>
      <c r="AD11" s="38">
        <v>183023.77646769962</v>
      </c>
      <c r="AE11" s="38">
        <v>187567.90353068043</v>
      </c>
      <c r="AF11" s="38">
        <v>192272.34707743837</v>
      </c>
      <c r="AG11" s="38">
        <v>197127.32512755549</v>
      </c>
      <c r="AH11" s="38">
        <v>202118.36010356274</v>
      </c>
      <c r="AI11" s="38">
        <v>207223.66904863977</v>
      </c>
      <c r="AJ11" s="38">
        <v>212416.31846196507</v>
      </c>
      <c r="AK11" s="38">
        <v>217663.60657480385</v>
      </c>
      <c r="AL11" s="38">
        <v>222932.56344898816</v>
      </c>
      <c r="AM11" s="38">
        <v>228205.6611499424</v>
      </c>
      <c r="AN11" s="38">
        <v>233484.54190495086</v>
      </c>
      <c r="AO11" s="38">
        <v>238777.7592627439</v>
      </c>
      <c r="AP11" s="38">
        <v>244119.1880365847</v>
      </c>
      <c r="AQ11" s="38">
        <v>249528.24628387575</v>
      </c>
      <c r="AR11" s="38">
        <v>254995.75482275299</v>
      </c>
      <c r="AS11" s="38">
        <v>260529.43616033671</v>
      </c>
      <c r="AT11" s="38">
        <v>266137.32734818384</v>
      </c>
      <c r="AU11" s="38">
        <v>271812.37339647167</v>
      </c>
      <c r="AV11" s="38">
        <v>277594.18926818453</v>
      </c>
      <c r="AW11" s="38">
        <v>283515.90116011299</v>
      </c>
      <c r="AX11" s="38">
        <v>289572.81129925966</v>
      </c>
      <c r="AY11" s="38">
        <v>295785.72754832765</v>
      </c>
      <c r="AZ11" s="38">
        <v>302210.54530636652</v>
      </c>
      <c r="BA11" s="38">
        <v>308883.49188910075</v>
      </c>
      <c r="BB11" s="38">
        <v>315795.18749225262</v>
      </c>
      <c r="BC11" s="38">
        <v>322951.82157602615</v>
      </c>
      <c r="BD11" s="38">
        <v>330337.25279558293</v>
      </c>
      <c r="BE11" s="38">
        <v>337942.83746217057</v>
      </c>
      <c r="BF11" s="38">
        <v>345773.05211473978</v>
      </c>
      <c r="BG11" s="38">
        <v>353806.22998652136</v>
      </c>
      <c r="BH11" s="38">
        <v>362010.44918521296</v>
      </c>
      <c r="BI11" s="38">
        <v>370337.80467565468</v>
      </c>
      <c r="BJ11" s="38">
        <v>378777.65577687212</v>
      </c>
      <c r="BK11" s="38">
        <v>387340.83843673964</v>
      </c>
      <c r="BL11" s="38">
        <v>396005.26729619462</v>
      </c>
      <c r="BM11" s="38">
        <v>404754.55902852578</v>
      </c>
      <c r="BN11" s="38">
        <v>413621.60536893137</v>
      </c>
      <c r="BO11" s="38">
        <v>422629.55316794867</v>
      </c>
      <c r="BP11" s="38">
        <v>431762.98044077994</v>
      </c>
      <c r="BQ11" s="38">
        <v>441075.84221473883</v>
      </c>
      <c r="BR11" s="38">
        <v>450605.4876526171</v>
      </c>
      <c r="BS11" s="38">
        <v>460356.96056302282</v>
      </c>
      <c r="BT11" s="38">
        <v>470376.0832460766</v>
      </c>
      <c r="BU11" s="38">
        <v>480660.10002109065</v>
      </c>
    </row>
    <row r="12" spans="1:73" x14ac:dyDescent="0.2"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</row>
    <row r="13" spans="1:73" x14ac:dyDescent="0.2">
      <c r="A13" s="8"/>
      <c r="B13" s="11" t="s">
        <v>3</v>
      </c>
      <c r="C13" s="17">
        <v>2015</v>
      </c>
      <c r="D13" s="17">
        <v>2016</v>
      </c>
      <c r="E13" s="17">
        <v>2017</v>
      </c>
      <c r="F13" s="17">
        <v>2018</v>
      </c>
      <c r="G13" s="17">
        <v>2019</v>
      </c>
      <c r="H13" s="17">
        <v>2020</v>
      </c>
      <c r="I13" s="17">
        <v>2021</v>
      </c>
      <c r="J13" s="17">
        <v>2022</v>
      </c>
      <c r="K13" s="17">
        <v>2023</v>
      </c>
      <c r="L13" s="17">
        <v>2024</v>
      </c>
      <c r="M13" s="17">
        <v>2025</v>
      </c>
      <c r="N13" s="17">
        <v>2026</v>
      </c>
      <c r="O13" s="17">
        <v>2027</v>
      </c>
      <c r="P13" s="17">
        <v>2028</v>
      </c>
      <c r="Q13" s="17">
        <v>2029</v>
      </c>
      <c r="R13" s="17">
        <v>2030</v>
      </c>
      <c r="S13" s="17">
        <v>2031</v>
      </c>
      <c r="T13" s="17">
        <v>2032</v>
      </c>
      <c r="U13" s="17">
        <v>2033</v>
      </c>
      <c r="V13" s="17">
        <v>2034</v>
      </c>
      <c r="W13" s="17">
        <v>2035</v>
      </c>
      <c r="X13" s="17">
        <v>2036</v>
      </c>
      <c r="Y13" s="17">
        <v>2037</v>
      </c>
      <c r="Z13" s="17">
        <v>2038</v>
      </c>
      <c r="AA13" s="17">
        <v>2039</v>
      </c>
      <c r="AB13" s="17">
        <v>2040</v>
      </c>
      <c r="AC13" s="17">
        <v>2041</v>
      </c>
      <c r="AD13" s="17">
        <v>2042</v>
      </c>
      <c r="AE13" s="17">
        <v>2043</v>
      </c>
      <c r="AF13" s="17">
        <v>2044</v>
      </c>
      <c r="AG13" s="17">
        <v>2045</v>
      </c>
      <c r="AH13" s="17">
        <v>2046</v>
      </c>
      <c r="AI13" s="17">
        <v>2047</v>
      </c>
      <c r="AJ13" s="17">
        <v>2048</v>
      </c>
      <c r="AK13" s="17">
        <v>2049</v>
      </c>
      <c r="AL13" s="17">
        <v>2050</v>
      </c>
      <c r="AM13" s="17">
        <v>2051</v>
      </c>
      <c r="AN13" s="17">
        <v>2052</v>
      </c>
      <c r="AO13" s="17">
        <v>2053</v>
      </c>
      <c r="AP13" s="17">
        <v>2054</v>
      </c>
      <c r="AQ13" s="17">
        <v>2055</v>
      </c>
      <c r="AR13" s="17">
        <v>2056</v>
      </c>
      <c r="AS13" s="17">
        <v>2057</v>
      </c>
      <c r="AT13" s="17">
        <v>2058</v>
      </c>
      <c r="AU13" s="17">
        <v>2059</v>
      </c>
      <c r="AV13" s="17">
        <v>2060</v>
      </c>
      <c r="AW13" s="17">
        <v>2061</v>
      </c>
      <c r="AX13" s="17">
        <v>2062</v>
      </c>
      <c r="AY13" s="17">
        <v>2063</v>
      </c>
      <c r="AZ13" s="17">
        <v>2064</v>
      </c>
      <c r="BA13" s="17">
        <v>2065</v>
      </c>
      <c r="BB13" s="17">
        <v>2066</v>
      </c>
      <c r="BC13" s="17">
        <v>2067</v>
      </c>
      <c r="BD13" s="17">
        <v>2068</v>
      </c>
      <c r="BE13" s="17">
        <v>2069</v>
      </c>
      <c r="BF13" s="17">
        <v>2070</v>
      </c>
      <c r="BG13" s="17">
        <v>2071</v>
      </c>
      <c r="BH13" s="17">
        <v>2072</v>
      </c>
      <c r="BI13" s="17">
        <v>2073</v>
      </c>
      <c r="BJ13" s="17">
        <v>2074</v>
      </c>
      <c r="BK13" s="17">
        <v>2075</v>
      </c>
      <c r="BL13" s="17">
        <v>2076</v>
      </c>
      <c r="BM13" s="17">
        <v>2077</v>
      </c>
      <c r="BN13" s="17">
        <v>2078</v>
      </c>
      <c r="BO13" s="17">
        <v>2079</v>
      </c>
      <c r="BP13" s="17">
        <v>2080</v>
      </c>
      <c r="BQ13" s="49">
        <v>2081</v>
      </c>
      <c r="BR13" s="49">
        <v>2082</v>
      </c>
      <c r="BS13" s="49">
        <v>2083</v>
      </c>
      <c r="BT13" s="49">
        <v>2084</v>
      </c>
      <c r="BU13" s="49">
        <v>2085</v>
      </c>
    </row>
    <row r="14" spans="1:73" x14ac:dyDescent="0.2">
      <c r="A14" s="51" t="s">
        <v>16</v>
      </c>
      <c r="B14" s="13" t="s">
        <v>13</v>
      </c>
      <c r="C14" s="14">
        <f t="shared" ref="C14:AC14" si="0">-C11/C8</f>
        <v>8.335269614963595</v>
      </c>
      <c r="D14" s="14">
        <f t="shared" si="0"/>
        <v>8.2586011300716322</v>
      </c>
      <c r="E14" s="14">
        <f t="shared" si="0"/>
        <v>8.1785574759959889</v>
      </c>
      <c r="F14" s="14">
        <f t="shared" si="0"/>
        <v>8.0563900692403685</v>
      </c>
      <c r="G14" s="14">
        <f t="shared" si="0"/>
        <v>7.973222678960191</v>
      </c>
      <c r="H14" s="14">
        <f t="shared" si="0"/>
        <v>7.8942585607386642</v>
      </c>
      <c r="I14" s="14">
        <f t="shared" si="0"/>
        <v>7.8241888092405683</v>
      </c>
      <c r="J14" s="14">
        <f t="shared" si="0"/>
        <v>7.7615211348754674</v>
      </c>
      <c r="K14" s="14">
        <f t="shared" si="0"/>
        <v>7.6835599644574719</v>
      </c>
      <c r="L14" s="14">
        <f t="shared" si="0"/>
        <v>7.6194269429689818</v>
      </c>
      <c r="M14" s="14">
        <f t="shared" si="0"/>
        <v>7.5754573822046671</v>
      </c>
      <c r="N14" s="14">
        <f t="shared" si="0"/>
        <v>7.5475552715088936</v>
      </c>
      <c r="O14" s="14">
        <f t="shared" si="0"/>
        <v>7.5339410630086654</v>
      </c>
      <c r="P14" s="14">
        <f t="shared" si="0"/>
        <v>7.4956023705759458</v>
      </c>
      <c r="Q14" s="14">
        <f t="shared" si="0"/>
        <v>7.4556544397148707</v>
      </c>
      <c r="R14" s="14">
        <f t="shared" si="0"/>
        <v>7.4287064407715331</v>
      </c>
      <c r="S14" s="14">
        <f t="shared" si="0"/>
        <v>7.4186911396959561</v>
      </c>
      <c r="T14" s="14">
        <f t="shared" si="0"/>
        <v>7.4182159470796911</v>
      </c>
      <c r="U14" s="14">
        <f t="shared" si="0"/>
        <v>7.4293901547396235</v>
      </c>
      <c r="V14" s="14">
        <f t="shared" si="0"/>
        <v>7.4529861391119834</v>
      </c>
      <c r="W14" s="14">
        <f t="shared" si="0"/>
        <v>7.485986960078181</v>
      </c>
      <c r="X14" s="14">
        <f t="shared" si="0"/>
        <v>7.5311478900459123</v>
      </c>
      <c r="Y14" s="14">
        <f t="shared" si="0"/>
        <v>7.5891816302987838</v>
      </c>
      <c r="Z14" s="14">
        <f t="shared" si="0"/>
        <v>7.6671234036355242</v>
      </c>
      <c r="AA14" s="14">
        <f t="shared" si="0"/>
        <v>7.754316927438369</v>
      </c>
      <c r="AB14" s="14">
        <f t="shared" si="0"/>
        <v>7.8365709429481312</v>
      </c>
      <c r="AC14" s="14">
        <f t="shared" si="0"/>
        <v>7.9158053122418917</v>
      </c>
      <c r="AD14" s="14">
        <f t="shared" ref="AD14:BI14" si="1">-AD11/AD8</f>
        <v>7.9908483213971904</v>
      </c>
      <c r="AE14" s="14">
        <f t="shared" si="1"/>
        <v>8.0633638345764975</v>
      </c>
      <c r="AF14" s="14">
        <f t="shared" si="1"/>
        <v>8.135537455281824</v>
      </c>
      <c r="AG14" s="14">
        <f t="shared" si="1"/>
        <v>8.2066985654154347</v>
      </c>
      <c r="AH14" s="14">
        <f t="shared" si="1"/>
        <v>8.2751623679216948</v>
      </c>
      <c r="AI14" s="14">
        <f t="shared" si="1"/>
        <v>8.3386185935085333</v>
      </c>
      <c r="AJ14" s="14">
        <f t="shared" si="1"/>
        <v>8.3938340687568083</v>
      </c>
      <c r="AK14" s="14">
        <f t="shared" si="1"/>
        <v>8.4370165209383217</v>
      </c>
      <c r="AL14" s="14">
        <f t="shared" si="1"/>
        <v>8.4676923686629166</v>
      </c>
      <c r="AM14" s="14">
        <f t="shared" si="1"/>
        <v>8.4901257982071705</v>
      </c>
      <c r="AN14" s="14">
        <f t="shared" si="1"/>
        <v>8.5010322883680214</v>
      </c>
      <c r="AO14" s="14">
        <f t="shared" si="1"/>
        <v>8.5046848746721633</v>
      </c>
      <c r="AP14" s="14">
        <f t="shared" si="1"/>
        <v>8.5086611594542543</v>
      </c>
      <c r="AQ14" s="14">
        <f t="shared" si="1"/>
        <v>8.5085866362480935</v>
      </c>
      <c r="AR14" s="14">
        <f t="shared" si="1"/>
        <v>8.5026407128641779</v>
      </c>
      <c r="AS14" s="14">
        <f t="shared" si="1"/>
        <v>8.4919155784413629</v>
      </c>
      <c r="AT14" s="14">
        <f t="shared" si="1"/>
        <v>8.4770412889288718</v>
      </c>
      <c r="AU14" s="14">
        <f t="shared" si="1"/>
        <v>8.4584565134248315</v>
      </c>
      <c r="AV14" s="14">
        <f t="shared" si="1"/>
        <v>8.4390042489826929</v>
      </c>
      <c r="AW14" s="14">
        <f t="shared" si="1"/>
        <v>8.4229628685495754</v>
      </c>
      <c r="AX14" s="14">
        <f t="shared" si="1"/>
        <v>8.4055859284618819</v>
      </c>
      <c r="AY14" s="14">
        <f t="shared" si="1"/>
        <v>8.3921394669054106</v>
      </c>
      <c r="AZ14" s="14">
        <f t="shared" si="1"/>
        <v>8.3915943095947352</v>
      </c>
      <c r="BA14" s="14">
        <f t="shared" si="1"/>
        <v>8.4009675618597672</v>
      </c>
      <c r="BB14" s="14">
        <f t="shared" si="1"/>
        <v>8.4139358340864003</v>
      </c>
      <c r="BC14" s="14">
        <f t="shared" si="1"/>
        <v>8.4308349447965192</v>
      </c>
      <c r="BD14" s="14">
        <f t="shared" si="1"/>
        <v>8.4515669069677681</v>
      </c>
      <c r="BE14" s="14">
        <f t="shared" si="1"/>
        <v>8.4756754012663738</v>
      </c>
      <c r="BF14" s="14">
        <f t="shared" si="1"/>
        <v>8.5067995547050845</v>
      </c>
      <c r="BG14" s="14">
        <f t="shared" si="1"/>
        <v>8.5414512416661843</v>
      </c>
      <c r="BH14" s="14">
        <f t="shared" si="1"/>
        <v>8.5777512369471776</v>
      </c>
      <c r="BI14" s="14">
        <f t="shared" si="1"/>
        <v>8.6106833372140006</v>
      </c>
      <c r="BJ14" s="14">
        <f t="shared" ref="BJ14:BP14" si="2">-BJ11/BJ8</f>
        <v>8.6416464694728887</v>
      </c>
      <c r="BK14" s="14">
        <f t="shared" si="2"/>
        <v>8.6759834922289869</v>
      </c>
      <c r="BL14" s="14">
        <f t="shared" si="2"/>
        <v>8.7074801298246367</v>
      </c>
      <c r="BM14" s="14">
        <f t="shared" si="2"/>
        <v>8.7330644830415416</v>
      </c>
      <c r="BN14" s="14">
        <f t="shared" si="2"/>
        <v>8.7610956132541737</v>
      </c>
      <c r="BO14" s="14">
        <f t="shared" si="2"/>
        <v>8.7908481401609233</v>
      </c>
      <c r="BP14" s="14">
        <f t="shared" si="2"/>
        <v>8.818239482845339</v>
      </c>
      <c r="BQ14" s="28">
        <f t="shared" ref="BQ14:BU14" si="3">-BQ11/BQ8</f>
        <v>8.8528288678635079</v>
      </c>
      <c r="BR14" s="28">
        <f t="shared" si="3"/>
        <v>8.8930736483584294</v>
      </c>
      <c r="BS14" s="28">
        <f t="shared" si="3"/>
        <v>8.9331932908509373</v>
      </c>
      <c r="BT14" s="28">
        <f t="shared" si="3"/>
        <v>8.9812953549724046</v>
      </c>
      <c r="BU14" s="28">
        <f t="shared" si="3"/>
        <v>9.0329670046719084</v>
      </c>
    </row>
    <row r="15" spans="1:73" x14ac:dyDescent="0.2">
      <c r="A15" s="51"/>
      <c r="B15" s="11" t="s">
        <v>14</v>
      </c>
      <c r="C15" s="15">
        <f t="shared" ref="C15:AC15" si="4">C7/C5</f>
        <v>0.23999999999999996</v>
      </c>
      <c r="D15" s="15">
        <f t="shared" si="4"/>
        <v>0.23999999999999996</v>
      </c>
      <c r="E15" s="15">
        <f t="shared" si="4"/>
        <v>0.24400000000000005</v>
      </c>
      <c r="F15" s="15">
        <f t="shared" si="4"/>
        <v>0.24400000000000002</v>
      </c>
      <c r="G15" s="15">
        <f t="shared" si="4"/>
        <v>0.24399999999999999</v>
      </c>
      <c r="H15" s="15">
        <f t="shared" si="4"/>
        <v>0.24400000000000002</v>
      </c>
      <c r="I15" s="15">
        <f t="shared" si="4"/>
        <v>0.24399999999999999</v>
      </c>
      <c r="J15" s="15">
        <f t="shared" si="4"/>
        <v>0.24591902955607839</v>
      </c>
      <c r="K15" s="15">
        <f t="shared" si="4"/>
        <v>0.24670250023440371</v>
      </c>
      <c r="L15" s="15">
        <f t="shared" si="4"/>
        <v>0.24722077892667907</v>
      </c>
      <c r="M15" s="15">
        <f t="shared" si="4"/>
        <v>0.24767071941238591</v>
      </c>
      <c r="N15" s="15">
        <f t="shared" si="4"/>
        <v>0.24795387619505349</v>
      </c>
      <c r="O15" s="15">
        <f t="shared" si="4"/>
        <v>0.24806776550386983</v>
      </c>
      <c r="P15" s="15">
        <f t="shared" si="4"/>
        <v>0.24802829585553676</v>
      </c>
      <c r="Q15" s="15">
        <f t="shared" si="4"/>
        <v>0.2478568671543985</v>
      </c>
      <c r="R15" s="15">
        <f t="shared" si="4"/>
        <v>0.24760761401767495</v>
      </c>
      <c r="S15" s="15">
        <f t="shared" si="4"/>
        <v>0.24725171978747049</v>
      </c>
      <c r="T15" s="15">
        <f t="shared" si="4"/>
        <v>0.24692289465155351</v>
      </c>
      <c r="U15" s="15">
        <f t="shared" si="4"/>
        <v>0.24633906590808055</v>
      </c>
      <c r="V15" s="15">
        <f t="shared" si="4"/>
        <v>0.24563680166214447</v>
      </c>
      <c r="W15" s="15">
        <f t="shared" si="4"/>
        <v>0.24497372523991581</v>
      </c>
      <c r="X15" s="15">
        <f t="shared" si="4"/>
        <v>0.24437206279014562</v>
      </c>
      <c r="Y15" s="15">
        <f t="shared" si="4"/>
        <v>0.24404837918328662</v>
      </c>
      <c r="Z15" s="15">
        <f t="shared" si="4"/>
        <v>0.24400288389277522</v>
      </c>
      <c r="AA15" s="15">
        <f t="shared" si="4"/>
        <v>0.24400294155097169</v>
      </c>
      <c r="AB15" s="15">
        <f t="shared" si="4"/>
        <v>0.24400299839091749</v>
      </c>
      <c r="AC15" s="15">
        <f t="shared" si="4"/>
        <v>0.24400305484247684</v>
      </c>
      <c r="AD15" s="15">
        <f t="shared" ref="AD15:BJ15" si="5">AD7/AD5</f>
        <v>0.24400311117823478</v>
      </c>
      <c r="AE15" s="15">
        <f t="shared" si="5"/>
        <v>0.24400316781947121</v>
      </c>
      <c r="AF15" s="15">
        <f t="shared" si="5"/>
        <v>0.24400322510076944</v>
      </c>
      <c r="AG15" s="15">
        <f t="shared" si="5"/>
        <v>0.24400328362108112</v>
      </c>
      <c r="AH15" s="15">
        <f t="shared" si="5"/>
        <v>0.24400334407480928</v>
      </c>
      <c r="AI15" s="15">
        <f t="shared" si="5"/>
        <v>0.24400340661474526</v>
      </c>
      <c r="AJ15" s="15">
        <f t="shared" si="5"/>
        <v>0.24400347094437455</v>
      </c>
      <c r="AK15" s="15">
        <f t="shared" si="5"/>
        <v>0.24400353635749733</v>
      </c>
      <c r="AL15" s="15">
        <f t="shared" si="5"/>
        <v>0.24400360277449848</v>
      </c>
      <c r="AM15" s="15">
        <f t="shared" si="5"/>
        <v>0.2440036699854003</v>
      </c>
      <c r="AN15" s="15">
        <f t="shared" si="5"/>
        <v>0.24435504942473313</v>
      </c>
      <c r="AO15" s="15">
        <f t="shared" si="5"/>
        <v>0.24500872526885625</v>
      </c>
      <c r="AP15" s="15">
        <f t="shared" si="5"/>
        <v>0.24593208543231351</v>
      </c>
      <c r="AQ15" s="15">
        <f t="shared" si="5"/>
        <v>0.2471651522518433</v>
      </c>
      <c r="AR15" s="15">
        <f t="shared" si="5"/>
        <v>0.24850299138232285</v>
      </c>
      <c r="AS15" s="15">
        <f t="shared" si="5"/>
        <v>0.25004038227921416</v>
      </c>
      <c r="AT15" s="15">
        <f t="shared" si="5"/>
        <v>0.25176849106870247</v>
      </c>
      <c r="AU15" s="15">
        <f t="shared" si="5"/>
        <v>0.25351162342200467</v>
      </c>
      <c r="AV15" s="15">
        <f t="shared" si="5"/>
        <v>0.25560382781076596</v>
      </c>
      <c r="AW15" s="15">
        <f t="shared" si="5"/>
        <v>0.2577928065387125</v>
      </c>
      <c r="AX15" s="15">
        <f t="shared" si="5"/>
        <v>0.2599775964165939</v>
      </c>
      <c r="AY15" s="15">
        <f t="shared" si="5"/>
        <v>0.26216437373700552</v>
      </c>
      <c r="AZ15" s="15">
        <f t="shared" si="5"/>
        <v>0.26435282443700453</v>
      </c>
      <c r="BA15" s="15">
        <f t="shared" si="5"/>
        <v>0.26649162265185011</v>
      </c>
      <c r="BB15" s="15">
        <f t="shared" si="5"/>
        <v>0.26845078664655125</v>
      </c>
      <c r="BC15" s="15">
        <f t="shared" si="5"/>
        <v>0.27033787637878276</v>
      </c>
      <c r="BD15" s="15">
        <f t="shared" si="5"/>
        <v>0.27199159599746758</v>
      </c>
      <c r="BE15" s="15">
        <f t="shared" si="5"/>
        <v>0.27348129021102735</v>
      </c>
      <c r="BF15" s="15">
        <f t="shared" si="5"/>
        <v>0.27478300337208067</v>
      </c>
      <c r="BG15" s="15">
        <f t="shared" si="5"/>
        <v>0.27582713382211888</v>
      </c>
      <c r="BH15" s="15">
        <f t="shared" si="5"/>
        <v>0.27658890237120665</v>
      </c>
      <c r="BI15" s="15">
        <f t="shared" si="5"/>
        <v>0.27714071564374537</v>
      </c>
      <c r="BJ15" s="15">
        <f t="shared" si="5"/>
        <v>0.27768488894058979</v>
      </c>
      <c r="BK15" s="15">
        <f t="shared" ref="BK15:BP15" si="6">BK7/BK5</f>
        <v>0.27813017115840311</v>
      </c>
      <c r="BL15" s="15">
        <f t="shared" si="6"/>
        <v>0.27848309507153685</v>
      </c>
      <c r="BM15" s="15">
        <f t="shared" si="6"/>
        <v>0.27889915308321911</v>
      </c>
      <c r="BN15" s="15">
        <f t="shared" si="6"/>
        <v>0.27937196315666352</v>
      </c>
      <c r="BO15" s="15">
        <f t="shared" si="6"/>
        <v>0.27987804437636871</v>
      </c>
      <c r="BP15" s="15">
        <f t="shared" si="6"/>
        <v>0.28034573739453672</v>
      </c>
      <c r="BQ15" s="29">
        <f t="shared" ref="BQ15:BU15" si="7">BQ7/BQ5</f>
        <v>0.28084507062714198</v>
      </c>
      <c r="BR15" s="29">
        <f t="shared" si="7"/>
        <v>0.28135469272849889</v>
      </c>
      <c r="BS15" s="29">
        <f t="shared" si="7"/>
        <v>0.28190626621594084</v>
      </c>
      <c r="BT15" s="29">
        <f t="shared" si="7"/>
        <v>0.28243253338458923</v>
      </c>
      <c r="BU15" s="29">
        <f t="shared" si="7"/>
        <v>0.28286524199242075</v>
      </c>
    </row>
    <row r="16" spans="1:73" x14ac:dyDescent="0.2">
      <c r="A16" s="51"/>
      <c r="B16" s="9" t="s">
        <v>15</v>
      </c>
      <c r="C16" s="16">
        <f t="shared" ref="C16:AC16" si="8">-C8/C5</f>
        <v>0.25699541397768405</v>
      </c>
      <c r="D16" s="16">
        <f t="shared" si="8"/>
        <v>0.26175988357845759</v>
      </c>
      <c r="E16" s="16">
        <f t="shared" si="8"/>
        <v>0.26813570842115347</v>
      </c>
      <c r="F16" s="16">
        <f t="shared" si="8"/>
        <v>0.2746679072928811</v>
      </c>
      <c r="G16" s="16">
        <f t="shared" si="8"/>
        <v>0.2782774034787216</v>
      </c>
      <c r="H16" s="16">
        <f t="shared" si="8"/>
        <v>0.28001446029483557</v>
      </c>
      <c r="I16" s="16">
        <f t="shared" si="8"/>
        <v>0.28009278034533019</v>
      </c>
      <c r="J16" s="16">
        <f t="shared" si="8"/>
        <v>0.27976245426887481</v>
      </c>
      <c r="K16" s="16">
        <f t="shared" si="8"/>
        <v>0.28022494460746394</v>
      </c>
      <c r="L16" s="16">
        <f t="shared" si="8"/>
        <v>0.2802902256386236</v>
      </c>
      <c r="M16" s="16">
        <f t="shared" si="8"/>
        <v>0.2797395736251076</v>
      </c>
      <c r="N16" s="16">
        <f t="shared" si="8"/>
        <v>0.27872280969909091</v>
      </c>
      <c r="O16" s="16">
        <f t="shared" si="8"/>
        <v>0.2787620636254548</v>
      </c>
      <c r="P16" s="16">
        <f t="shared" si="8"/>
        <v>0.27981591652950688</v>
      </c>
      <c r="Q16" s="16">
        <f t="shared" si="8"/>
        <v>0.28081405784684771</v>
      </c>
      <c r="R16" s="16">
        <f t="shared" si="8"/>
        <v>0.28104367554825899</v>
      </c>
      <c r="S16" s="16">
        <f t="shared" si="8"/>
        <v>0.28041489340661613</v>
      </c>
      <c r="T16" s="16">
        <f t="shared" si="8"/>
        <v>0.27979268820518544</v>
      </c>
      <c r="U16" s="16">
        <f t="shared" si="8"/>
        <v>0.27905477988369654</v>
      </c>
      <c r="V16" s="16">
        <f t="shared" si="8"/>
        <v>0.27781905392639705</v>
      </c>
      <c r="W16" s="16">
        <f t="shared" si="8"/>
        <v>0.27631168152886093</v>
      </c>
      <c r="X16" s="16">
        <f t="shared" si="8"/>
        <v>0.27452206023391712</v>
      </c>
      <c r="Y16" s="16">
        <f t="shared" si="8"/>
        <v>0.2725672285463363</v>
      </c>
      <c r="Z16" s="16">
        <f t="shared" si="8"/>
        <v>0.27032993618414158</v>
      </c>
      <c r="AA16" s="16">
        <f t="shared" si="8"/>
        <v>0.2682796008384572</v>
      </c>
      <c r="AB16" s="16">
        <f t="shared" si="8"/>
        <v>0.26684394902933939</v>
      </c>
      <c r="AC16" s="16">
        <f t="shared" si="8"/>
        <v>0.26584069512110564</v>
      </c>
      <c r="AD16" s="16">
        <f t="shared" ref="AD16:BI16" si="9">-AD8/AD5</f>
        <v>0.26522778441559203</v>
      </c>
      <c r="AE16" s="16">
        <f t="shared" si="9"/>
        <v>0.26487898154410533</v>
      </c>
      <c r="AF16" s="16">
        <f t="shared" si="9"/>
        <v>0.26469995046782147</v>
      </c>
      <c r="AG16" s="16">
        <f t="shared" si="9"/>
        <v>0.26469890779728134</v>
      </c>
      <c r="AH16" s="16">
        <f t="shared" si="9"/>
        <v>0.26491251031134122</v>
      </c>
      <c r="AI16" s="16">
        <f t="shared" si="9"/>
        <v>0.26540228563788126</v>
      </c>
      <c r="AJ16" s="16">
        <f t="shared" si="9"/>
        <v>0.26618772117028472</v>
      </c>
      <c r="AK16" s="16">
        <f t="shared" si="9"/>
        <v>0.26729558165854617</v>
      </c>
      <c r="AL16" s="16">
        <f t="shared" si="9"/>
        <v>0.26869718998992098</v>
      </c>
      <c r="AM16" s="16">
        <f t="shared" si="9"/>
        <v>0.27022921003707207</v>
      </c>
      <c r="AN16" s="16">
        <f t="shared" si="9"/>
        <v>0.27206570512533768</v>
      </c>
      <c r="AO16" s="16">
        <f t="shared" si="9"/>
        <v>0.27408872725246947</v>
      </c>
      <c r="AP16" s="16">
        <f t="shared" si="9"/>
        <v>0.27605319275372914</v>
      </c>
      <c r="AQ16" s="16">
        <f t="shared" si="9"/>
        <v>0.27814004750889426</v>
      </c>
      <c r="AR16" s="16">
        <f t="shared" si="9"/>
        <v>0.28038617656076609</v>
      </c>
      <c r="AS16" s="16">
        <f t="shared" si="9"/>
        <v>0.28274763379235801</v>
      </c>
      <c r="AT16" s="16">
        <f t="shared" si="9"/>
        <v>0.28520086518948784</v>
      </c>
      <c r="AU16" s="16">
        <f t="shared" si="9"/>
        <v>0.28771539620111269</v>
      </c>
      <c r="AV16" s="16">
        <f t="shared" si="9"/>
        <v>0.29021107559337533</v>
      </c>
      <c r="AW16" s="16">
        <f t="shared" si="9"/>
        <v>0.29254089195243282</v>
      </c>
      <c r="AX16" s="16">
        <f t="shared" si="9"/>
        <v>0.29490383308007079</v>
      </c>
      <c r="AY16" s="16">
        <f t="shared" si="9"/>
        <v>0.2971513956920197</v>
      </c>
      <c r="AZ16" s="16">
        <f t="shared" si="9"/>
        <v>0.2989947759181743</v>
      </c>
      <c r="BA16" s="16">
        <f t="shared" si="9"/>
        <v>0.30057763705547907</v>
      </c>
      <c r="BB16" s="16">
        <f t="shared" si="9"/>
        <v>0.30213297847103793</v>
      </c>
      <c r="BC16" s="16">
        <f t="shared" si="9"/>
        <v>0.30364330291559599</v>
      </c>
      <c r="BD16" s="16">
        <f t="shared" si="9"/>
        <v>0.30511326562335311</v>
      </c>
      <c r="BE16" s="16">
        <f t="shared" si="9"/>
        <v>0.30656983797479975</v>
      </c>
      <c r="BF16" s="16">
        <f t="shared" si="9"/>
        <v>0.30786522010012202</v>
      </c>
      <c r="BG16" s="16">
        <f t="shared" si="9"/>
        <v>0.30910331544845815</v>
      </c>
      <c r="BH16" s="16">
        <f t="shared" si="9"/>
        <v>0.31031087642309829</v>
      </c>
      <c r="BI16" s="16">
        <f t="shared" si="9"/>
        <v>0.31166367159239411</v>
      </c>
      <c r="BJ16" s="16">
        <f t="shared" ref="BJ16:BP16" si="10">-BJ8/BJ5</f>
        <v>0.31308405683864771</v>
      </c>
      <c r="BK16" s="16">
        <f t="shared" si="10"/>
        <v>0.31431418984524129</v>
      </c>
      <c r="BL16" s="16">
        <f t="shared" si="10"/>
        <v>0.3155793415503651</v>
      </c>
      <c r="BM16" s="16">
        <f t="shared" si="10"/>
        <v>0.31699747881510321</v>
      </c>
      <c r="BN16" s="16">
        <f t="shared" si="10"/>
        <v>0.31823372438120368</v>
      </c>
      <c r="BO16" s="16">
        <f t="shared" si="10"/>
        <v>0.31935004657518035</v>
      </c>
      <c r="BP16" s="16">
        <f t="shared" si="10"/>
        <v>0.32053556172291209</v>
      </c>
      <c r="BQ16" s="30">
        <f t="shared" ref="BQ16:BU16" si="11">-BQ8/BQ5</f>
        <v>0.32143106774953184</v>
      </c>
      <c r="BR16" s="30">
        <f t="shared" si="11"/>
        <v>0.32212699763548336</v>
      </c>
      <c r="BS16" s="30">
        <f t="shared" si="11"/>
        <v>0.32287782162553957</v>
      </c>
      <c r="BT16" s="30">
        <f t="shared" si="11"/>
        <v>0.32336504847182151</v>
      </c>
      <c r="BU16" s="30">
        <f t="shared" si="11"/>
        <v>0.32382039184138767</v>
      </c>
    </row>
    <row r="18" spans="1:73" x14ac:dyDescent="0.2">
      <c r="BA18" s="50"/>
      <c r="BB18" s="50"/>
      <c r="BC18" s="50"/>
    </row>
    <row r="19" spans="1:73" x14ac:dyDescent="0.2">
      <c r="A19" s="33" t="s">
        <v>87</v>
      </c>
      <c r="BA19" s="50"/>
      <c r="BB19" s="50"/>
      <c r="BC19" s="50"/>
      <c r="BD19" s="50"/>
      <c r="BE19" s="50"/>
      <c r="BF19" s="50"/>
    </row>
    <row r="20" spans="1:73" x14ac:dyDescent="0.2">
      <c r="A20" s="21" t="s">
        <v>106</v>
      </c>
      <c r="BA20" s="50"/>
      <c r="BB20" s="50"/>
      <c r="BC20" s="50"/>
    </row>
    <row r="21" spans="1:73" s="7" customFormat="1" x14ac:dyDescent="0.2"/>
    <row r="22" spans="1:73" x14ac:dyDescent="0.2">
      <c r="B22" s="35" t="s">
        <v>3</v>
      </c>
      <c r="C22" s="35">
        <v>2015</v>
      </c>
      <c r="D22" s="35">
        <v>2016</v>
      </c>
      <c r="E22" s="35">
        <v>2017</v>
      </c>
      <c r="F22" s="35">
        <v>2018</v>
      </c>
      <c r="G22" s="35">
        <v>2019</v>
      </c>
      <c r="H22" s="35">
        <v>2020</v>
      </c>
      <c r="I22" s="35">
        <v>2021</v>
      </c>
      <c r="J22" s="35">
        <v>2022</v>
      </c>
      <c r="K22" s="35">
        <v>2023</v>
      </c>
      <c r="L22" s="35">
        <v>2024</v>
      </c>
      <c r="M22" s="35">
        <v>2025</v>
      </c>
      <c r="N22" s="35">
        <v>2026</v>
      </c>
      <c r="O22" s="35">
        <v>2027</v>
      </c>
      <c r="P22" s="35">
        <v>2028</v>
      </c>
      <c r="Q22" s="35">
        <v>2029</v>
      </c>
      <c r="R22" s="35">
        <v>2030</v>
      </c>
      <c r="S22" s="35">
        <v>2031</v>
      </c>
      <c r="T22" s="35">
        <v>2032</v>
      </c>
      <c r="U22" s="35">
        <v>2033</v>
      </c>
      <c r="V22" s="35">
        <v>2034</v>
      </c>
      <c r="W22" s="35">
        <v>2035</v>
      </c>
      <c r="X22" s="35">
        <v>2036</v>
      </c>
      <c r="Y22" s="35">
        <v>2037</v>
      </c>
      <c r="Z22" s="35">
        <v>2038</v>
      </c>
      <c r="AA22" s="35">
        <v>2039</v>
      </c>
      <c r="AB22" s="35">
        <v>2040</v>
      </c>
      <c r="AC22" s="35">
        <v>2041</v>
      </c>
      <c r="AD22" s="35">
        <v>2042</v>
      </c>
      <c r="AE22" s="35">
        <v>2043</v>
      </c>
      <c r="AF22" s="35">
        <v>2044</v>
      </c>
      <c r="AG22" s="35">
        <v>2045</v>
      </c>
      <c r="AH22" s="35">
        <v>2046</v>
      </c>
      <c r="AI22" s="35">
        <v>2047</v>
      </c>
      <c r="AJ22" s="35">
        <v>2048</v>
      </c>
      <c r="AK22" s="35">
        <v>2049</v>
      </c>
      <c r="AL22" s="35">
        <v>2050</v>
      </c>
      <c r="AM22" s="35">
        <v>2051</v>
      </c>
      <c r="AN22" s="35">
        <v>2052</v>
      </c>
      <c r="AO22" s="35">
        <v>2053</v>
      </c>
      <c r="AP22" s="35">
        <v>2054</v>
      </c>
      <c r="AQ22" s="35">
        <v>2055</v>
      </c>
      <c r="AR22" s="35">
        <v>2056</v>
      </c>
      <c r="AS22" s="35">
        <v>2057</v>
      </c>
      <c r="AT22" s="35">
        <v>2058</v>
      </c>
      <c r="AU22" s="35">
        <v>2059</v>
      </c>
      <c r="AV22" s="35">
        <v>2060</v>
      </c>
      <c r="AW22" s="35">
        <v>2061</v>
      </c>
      <c r="AX22" s="35">
        <v>2062</v>
      </c>
      <c r="AY22" s="35">
        <v>2063</v>
      </c>
      <c r="AZ22" s="35">
        <v>2064</v>
      </c>
      <c r="BA22" s="35">
        <v>2065</v>
      </c>
      <c r="BB22" s="35">
        <v>2066</v>
      </c>
      <c r="BC22" s="35">
        <v>2067</v>
      </c>
      <c r="BD22" s="35">
        <v>2068</v>
      </c>
      <c r="BE22" s="35">
        <v>2069</v>
      </c>
      <c r="BF22" s="35">
        <v>2070</v>
      </c>
      <c r="BG22" s="35">
        <v>2071</v>
      </c>
      <c r="BH22" s="35">
        <v>2072</v>
      </c>
      <c r="BI22" s="35">
        <v>2073</v>
      </c>
      <c r="BJ22" s="35">
        <v>2074</v>
      </c>
      <c r="BK22" s="35">
        <v>2075</v>
      </c>
      <c r="BL22" s="35">
        <v>2076</v>
      </c>
      <c r="BM22" s="35">
        <v>2077</v>
      </c>
      <c r="BN22" s="35">
        <v>2078</v>
      </c>
      <c r="BO22" s="35">
        <v>2079</v>
      </c>
      <c r="BP22" s="35">
        <v>2080</v>
      </c>
      <c r="BQ22" s="35">
        <v>2081</v>
      </c>
      <c r="BR22" s="35">
        <v>2082</v>
      </c>
      <c r="BS22" s="35">
        <v>2083</v>
      </c>
      <c r="BT22" s="35">
        <v>2084</v>
      </c>
      <c r="BU22" s="35">
        <v>2085</v>
      </c>
    </row>
    <row r="23" spans="1:73" x14ac:dyDescent="0.2">
      <c r="A23" s="51" t="s">
        <v>12</v>
      </c>
      <c r="B23" s="25" t="s">
        <v>6</v>
      </c>
      <c r="C23" s="24">
        <v>53191.822388593733</v>
      </c>
      <c r="D23" s="24">
        <v>53842.917766163497</v>
      </c>
      <c r="E23" s="24">
        <v>54055.624419096654</v>
      </c>
      <c r="F23" s="24">
        <v>54392.445284211703</v>
      </c>
      <c r="G23" s="24">
        <v>54984.205293205348</v>
      </c>
      <c r="H23" s="24">
        <v>55888.117248495444</v>
      </c>
      <c r="I23" s="24">
        <v>57078.101564567529</v>
      </c>
      <c r="J23" s="24">
        <v>58373.226506647909</v>
      </c>
      <c r="K23" s="24">
        <v>59648.877619059378</v>
      </c>
      <c r="L23" s="24">
        <v>60934.646672272153</v>
      </c>
      <c r="M23" s="24">
        <v>62247.097240367468</v>
      </c>
      <c r="N23" s="24">
        <v>63591.12514191099</v>
      </c>
      <c r="O23" s="24">
        <v>64905.857187160975</v>
      </c>
      <c r="P23" s="24">
        <v>66184.065413994365</v>
      </c>
      <c r="Q23" s="24">
        <v>67476.799585929723</v>
      </c>
      <c r="R23" s="24">
        <v>68842.206004339765</v>
      </c>
      <c r="S23" s="24">
        <v>70292.343600972759</v>
      </c>
      <c r="T23" s="24">
        <v>71692.628063182463</v>
      </c>
      <c r="U23" s="24">
        <v>73045.874481609091</v>
      </c>
      <c r="V23" s="24">
        <v>74457.746095812399</v>
      </c>
      <c r="W23" s="24">
        <v>75913.314150842794</v>
      </c>
      <c r="X23" s="24">
        <v>77405.657799364824</v>
      </c>
      <c r="Y23" s="24">
        <v>78917.869359060263</v>
      </c>
      <c r="Z23" s="24">
        <v>80440.242718821028</v>
      </c>
      <c r="AA23" s="24">
        <v>81946.266712179742</v>
      </c>
      <c r="AB23" s="24">
        <v>83426.473381128992</v>
      </c>
      <c r="AC23" s="24">
        <v>84894.903774612903</v>
      </c>
      <c r="AD23" s="24">
        <v>86356.614422057843</v>
      </c>
      <c r="AE23" s="24">
        <v>87820.270393373488</v>
      </c>
      <c r="AF23" s="24">
        <v>89284.633219132069</v>
      </c>
      <c r="AG23" s="24">
        <v>90745.72978652583</v>
      </c>
      <c r="AH23" s="24">
        <v>92199.119591296781</v>
      </c>
      <c r="AI23" s="24">
        <v>93635.512203516264</v>
      </c>
      <c r="AJ23" s="24">
        <v>95069.121224841583</v>
      </c>
      <c r="AK23" s="24">
        <v>96517.294900789362</v>
      </c>
      <c r="AL23" s="24">
        <v>97981.777446415043</v>
      </c>
      <c r="AM23" s="24">
        <v>99467.22387277415</v>
      </c>
      <c r="AN23" s="24">
        <v>100951.47444115061</v>
      </c>
      <c r="AO23" s="24">
        <v>102434.08016031607</v>
      </c>
      <c r="AP23" s="24">
        <v>103931.6718115191</v>
      </c>
      <c r="AQ23" s="24">
        <v>105438.389692073</v>
      </c>
      <c r="AR23" s="24">
        <v>106960.27822027831</v>
      </c>
      <c r="AS23" s="24">
        <v>108505.59989563975</v>
      </c>
      <c r="AT23" s="24">
        <v>110080.56604494658</v>
      </c>
      <c r="AU23" s="24">
        <v>111690.18220660868</v>
      </c>
      <c r="AV23" s="24">
        <v>113345.73490559999</v>
      </c>
      <c r="AW23" s="24">
        <v>115060.41979251704</v>
      </c>
      <c r="AX23" s="24">
        <v>116817.89409087993</v>
      </c>
      <c r="AY23" s="24">
        <v>118611.48607329835</v>
      </c>
      <c r="AZ23" s="24">
        <v>120448.53840522245</v>
      </c>
      <c r="BA23" s="24">
        <v>122323.16921921055</v>
      </c>
      <c r="BB23" s="24">
        <v>124224.76378965222</v>
      </c>
      <c r="BC23" s="24">
        <v>126154.70275669672</v>
      </c>
      <c r="BD23" s="24">
        <v>128102.97881049126</v>
      </c>
      <c r="BE23" s="24">
        <v>130058.729131289</v>
      </c>
      <c r="BF23" s="24">
        <v>132027.47417840941</v>
      </c>
      <c r="BG23" s="24">
        <v>134007.82129660831</v>
      </c>
      <c r="BH23" s="24">
        <v>136003.68049555318</v>
      </c>
      <c r="BI23" s="24">
        <v>137998.46227792709</v>
      </c>
      <c r="BJ23" s="24">
        <v>139999.63517999675</v>
      </c>
      <c r="BK23" s="24">
        <v>142039.97376479977</v>
      </c>
      <c r="BL23" s="24">
        <v>144111.92015254317</v>
      </c>
      <c r="BM23" s="24">
        <v>146207.37307424532</v>
      </c>
      <c r="BN23" s="24">
        <v>148353.77246235314</v>
      </c>
      <c r="BO23" s="24">
        <v>150543.53197825458</v>
      </c>
      <c r="BP23" s="24">
        <v>152752.13699140152</v>
      </c>
      <c r="BQ23" s="24">
        <v>155004.15933501138</v>
      </c>
      <c r="BR23" s="24">
        <v>157295.92173754887</v>
      </c>
      <c r="BS23" s="24">
        <v>159606.20392724677</v>
      </c>
      <c r="BT23" s="24">
        <v>161962.01686801336</v>
      </c>
      <c r="BU23" s="24">
        <v>164324.92951357426</v>
      </c>
    </row>
    <row r="24" spans="1:73" x14ac:dyDescent="0.2">
      <c r="A24" s="51"/>
      <c r="B24" s="33" t="s">
        <v>0</v>
      </c>
      <c r="C24" s="36">
        <v>109588.89508273122</v>
      </c>
      <c r="D24" s="36">
        <v>113512.24267793963</v>
      </c>
      <c r="E24" s="36">
        <v>114975.72778580648</v>
      </c>
      <c r="F24" s="36">
        <v>117044.6765115103</v>
      </c>
      <c r="G24" s="36">
        <v>118603.40964170883</v>
      </c>
      <c r="H24" s="36">
        <v>120233.98700037676</v>
      </c>
      <c r="I24" s="36">
        <v>121729.68382037645</v>
      </c>
      <c r="J24" s="36">
        <v>122870.48455947069</v>
      </c>
      <c r="K24" s="36">
        <v>124173.93603399418</v>
      </c>
      <c r="L24" s="36">
        <v>125293.64435382631</v>
      </c>
      <c r="M24" s="36">
        <v>126228.22520440779</v>
      </c>
      <c r="N24" s="36">
        <v>127019.68282409159</v>
      </c>
      <c r="O24" s="36">
        <v>127676.72794470927</v>
      </c>
      <c r="P24" s="36">
        <v>128748.63062208056</v>
      </c>
      <c r="Q24" s="36">
        <v>129540.51043554541</v>
      </c>
      <c r="R24" s="36">
        <v>130041.91742319868</v>
      </c>
      <c r="S24" s="36">
        <v>130280.55760046406</v>
      </c>
      <c r="T24" s="36">
        <v>130298.76272035936</v>
      </c>
      <c r="U24" s="36">
        <v>130113.43954766526</v>
      </c>
      <c r="V24" s="36">
        <v>129712.06588930197</v>
      </c>
      <c r="W24" s="36">
        <v>129119.68103772899</v>
      </c>
      <c r="X24" s="36">
        <v>128357.73371703035</v>
      </c>
      <c r="Y24" s="36">
        <v>127456.13545409887</v>
      </c>
      <c r="Z24" s="36">
        <v>126457.50345510847</v>
      </c>
      <c r="AA24" s="36">
        <v>125418.77320077141</v>
      </c>
      <c r="AB24" s="36">
        <v>124343.30140220771</v>
      </c>
      <c r="AC24" s="36">
        <v>123188.13858690868</v>
      </c>
      <c r="AD24" s="36">
        <v>121928.27988270351</v>
      </c>
      <c r="AE24" s="36">
        <v>120534.51419335503</v>
      </c>
      <c r="AF24" s="36">
        <v>118986.35431584767</v>
      </c>
      <c r="AG24" s="36">
        <v>117270.40899844105</v>
      </c>
      <c r="AH24" s="36">
        <v>115370.35314691647</v>
      </c>
      <c r="AI24" s="36">
        <v>113264.19600605129</v>
      </c>
      <c r="AJ24" s="36">
        <v>110921.83800255596</v>
      </c>
      <c r="AK24" s="36">
        <v>108306.25556164357</v>
      </c>
      <c r="AL24" s="36">
        <v>105373.35266863398</v>
      </c>
      <c r="AM24" s="36">
        <v>102078.0420878335</v>
      </c>
      <c r="AN24" s="36">
        <v>98389.199887358132</v>
      </c>
      <c r="AO24" s="36">
        <v>94293.258077676204</v>
      </c>
      <c r="AP24" s="36">
        <v>89782.080903504291</v>
      </c>
      <c r="AQ24" s="36">
        <v>84871.41669891667</v>
      </c>
      <c r="AR24" s="36">
        <v>79561.556173830075</v>
      </c>
      <c r="AS24" s="36">
        <v>73823.816796268453</v>
      </c>
      <c r="AT24" s="36">
        <v>67644.913167493927</v>
      </c>
      <c r="AU24" s="36">
        <v>61009.739070116353</v>
      </c>
      <c r="AV24" s="36">
        <v>53886.905828827199</v>
      </c>
      <c r="AW24" s="36">
        <v>46289.878566055748</v>
      </c>
      <c r="AX24" s="36">
        <v>38224.355210657719</v>
      </c>
      <c r="AY24" s="36">
        <v>29657.962349223075</v>
      </c>
      <c r="AZ24" s="36">
        <v>20581.93490240485</v>
      </c>
      <c r="BA24" s="36">
        <v>11022.346753432081</v>
      </c>
      <c r="BB24" s="36">
        <v>986.20251776432394</v>
      </c>
      <c r="BC24" s="36">
        <v>2.0849977729036293E-7</v>
      </c>
      <c r="BD24" s="36">
        <v>0</v>
      </c>
      <c r="BE24" s="36">
        <v>0</v>
      </c>
      <c r="BF24" s="36">
        <v>0</v>
      </c>
      <c r="BG24" s="36">
        <v>0</v>
      </c>
      <c r="BH24" s="36">
        <v>0</v>
      </c>
      <c r="BI24" s="36">
        <v>0</v>
      </c>
      <c r="BJ24" s="36">
        <v>0</v>
      </c>
      <c r="BK24" s="36">
        <v>0</v>
      </c>
      <c r="BL24" s="36">
        <v>0</v>
      </c>
      <c r="BM24" s="36">
        <v>0</v>
      </c>
      <c r="BN24" s="36">
        <v>0</v>
      </c>
      <c r="BO24" s="36">
        <v>0</v>
      </c>
      <c r="BP24" s="36">
        <v>0</v>
      </c>
      <c r="BQ24" s="36">
        <v>0</v>
      </c>
      <c r="BR24" s="36">
        <v>0</v>
      </c>
      <c r="BS24" s="36">
        <v>0</v>
      </c>
      <c r="BT24" s="36">
        <v>0</v>
      </c>
      <c r="BU24" s="36">
        <v>0</v>
      </c>
    </row>
    <row r="25" spans="1:73" x14ac:dyDescent="0.2">
      <c r="A25" s="51"/>
      <c r="B25" s="33" t="s">
        <v>4</v>
      </c>
      <c r="C25" s="36">
        <v>12766.037373262494</v>
      </c>
      <c r="D25" s="36">
        <v>12922.300263879237</v>
      </c>
      <c r="E25" s="36">
        <v>13189.572358259586</v>
      </c>
      <c r="F25" s="36">
        <v>13271.756649347659</v>
      </c>
      <c r="G25" s="36">
        <v>13416.146091542107</v>
      </c>
      <c r="H25" s="36">
        <v>13636.700608632889</v>
      </c>
      <c r="I25" s="36">
        <v>13927.056781754476</v>
      </c>
      <c r="J25" s="36">
        <v>14355.087214572006</v>
      </c>
      <c r="K25" s="36">
        <v>14715.527244797915</v>
      </c>
      <c r="L25" s="36">
        <v>15064.310813941091</v>
      </c>
      <c r="M25" s="36">
        <v>15416.78335485455</v>
      </c>
      <c r="N25" s="36">
        <v>15767.665970541551</v>
      </c>
      <c r="O25" s="36">
        <v>16101.05096053231</v>
      </c>
      <c r="P25" s="36">
        <v>16415.520957424393</v>
      </c>
      <c r="Q25" s="36">
        <v>16724.588150973763</v>
      </c>
      <c r="R25" s="36">
        <v>17045.854372447826</v>
      </c>
      <c r="S25" s="36">
        <v>17379.902843232307</v>
      </c>
      <c r="T25" s="36">
        <v>17702.551246538213</v>
      </c>
      <c r="U25" s="36">
        <v>17994.052488238478</v>
      </c>
      <c r="V25" s="36">
        <v>18289.562609947381</v>
      </c>
      <c r="W25" s="36">
        <v>18596.767362839975</v>
      </c>
      <c r="X25" s="36">
        <v>18915.780268058905</v>
      </c>
      <c r="Y25" s="36">
        <v>19259.778105677015</v>
      </c>
      <c r="Z25" s="36">
        <v>19627.651204427144</v>
      </c>
      <c r="AA25" s="36">
        <v>19995.130126892327</v>
      </c>
      <c r="AB25" s="36">
        <v>20356.309650175539</v>
      </c>
      <c r="AC25" s="36">
        <v>20714.615861563667</v>
      </c>
      <c r="AD25" s="36">
        <v>21071.282589801333</v>
      </c>
      <c r="AE25" s="36">
        <v>21428.424174745651</v>
      </c>
      <c r="AF25" s="36">
        <v>21785.738457407515</v>
      </c>
      <c r="AG25" s="36">
        <v>22142.256042503646</v>
      </c>
      <c r="AH25" s="36">
        <v>22496.893501029677</v>
      </c>
      <c r="AI25" s="36">
        <v>22847.383957774524</v>
      </c>
      <c r="AJ25" s="36">
        <v>23197.195558492851</v>
      </c>
      <c r="AK25" s="36">
        <v>23550.561275452048</v>
      </c>
      <c r="AL25" s="36">
        <v>23907.906703174362</v>
      </c>
      <c r="AM25" s="36">
        <v>24270.36766821631</v>
      </c>
      <c r="AN25" s="36">
        <v>24668.002526567041</v>
      </c>
      <c r="AO25" s="36">
        <v>25097.243404166878</v>
      </c>
      <c r="AP25" s="36">
        <v>25560.132791073687</v>
      </c>
      <c r="AQ25" s="36">
        <v>26060.695641430419</v>
      </c>
      <c r="AR25" s="36">
        <v>26579.949096824679</v>
      </c>
      <c r="AS25" s="36">
        <v>27130.781677341227</v>
      </c>
      <c r="AT25" s="36">
        <v>27714.818009124843</v>
      </c>
      <c r="AU25" s="36">
        <v>28314.759411496874</v>
      </c>
      <c r="AV25" s="36">
        <v>28971.603707895716</v>
      </c>
      <c r="AW25" s="36">
        <v>29661.748539835397</v>
      </c>
      <c r="AX25" s="36">
        <v>30370.035324195182</v>
      </c>
      <c r="AY25" s="36">
        <v>31095.705964421832</v>
      </c>
      <c r="AZ25" s="36">
        <v>31840.911326729569</v>
      </c>
      <c r="BA25" s="36">
        <v>32598.099853144256</v>
      </c>
      <c r="BB25" s="36">
        <v>42543.30083435402</v>
      </c>
      <c r="BC25" s="36">
        <v>44829.158770021568</v>
      </c>
      <c r="BD25" s="36">
        <v>45761.832615150939</v>
      </c>
      <c r="BE25" s="36">
        <v>46701.059401877355</v>
      </c>
      <c r="BF25" s="36">
        <v>47628.879623055123</v>
      </c>
      <c r="BG25" s="36">
        <v>48559.367715484128</v>
      </c>
      <c r="BH25" s="36">
        <v>49497.211597411515</v>
      </c>
      <c r="BI25" s="36">
        <v>50460.269637348392</v>
      </c>
      <c r="BJ25" s="36">
        <v>51439.57155007789</v>
      </c>
      <c r="BK25" s="36">
        <v>52409.360642256077</v>
      </c>
      <c r="BL25" s="36">
        <v>53400.514287970123</v>
      </c>
      <c r="BM25" s="36">
        <v>54427.205501931581</v>
      </c>
      <c r="BN25" s="36">
        <v>55448.84285448843</v>
      </c>
      <c r="BO25" s="36">
        <v>56470.810409151309</v>
      </c>
      <c r="BP25" s="36">
        <v>57514.379374437696</v>
      </c>
      <c r="BQ25" s="36">
        <v>58528.538613364741</v>
      </c>
      <c r="BR25" s="36">
        <v>59526.30781059451</v>
      </c>
      <c r="BS25" s="36">
        <v>60540.801607080786</v>
      </c>
      <c r="BT25" s="36">
        <v>61529.11946669429</v>
      </c>
      <c r="BU25" s="36">
        <v>62518.205572440922</v>
      </c>
    </row>
    <row r="26" spans="1:73" x14ac:dyDescent="0.2">
      <c r="A26" s="51"/>
      <c r="B26" s="33" t="s">
        <v>5</v>
      </c>
      <c r="C26" s="36">
        <v>-13670.05441498409</v>
      </c>
      <c r="D26" s="36">
        <v>-14093.915885995422</v>
      </c>
      <c r="E26" s="36">
        <v>-14494.243147762283</v>
      </c>
      <c r="F26" s="36">
        <v>-14919.239534579016</v>
      </c>
      <c r="G26" s="36">
        <v>-15282.819955295809</v>
      </c>
      <c r="H26" s="36">
        <v>-15676.38835340177</v>
      </c>
      <c r="I26" s="36">
        <v>-16127.613417319177</v>
      </c>
      <c r="J26" s="36">
        <v>-16659.147445892919</v>
      </c>
      <c r="K26" s="36">
        <v>-17233.765452260279</v>
      </c>
      <c r="L26" s="36">
        <v>-17789.241404230695</v>
      </c>
      <c r="M26" s="36">
        <v>-18314.820405993683</v>
      </c>
      <c r="N26" s="36">
        <v>-18817.965608074974</v>
      </c>
      <c r="O26" s="36">
        <v>-19378.298187271939</v>
      </c>
      <c r="P26" s="36">
        <v>-19995.792991208862</v>
      </c>
      <c r="Q26" s="36">
        <v>-20616.369916007257</v>
      </c>
      <c r="R26" s="36">
        <v>-21206.625118035139</v>
      </c>
      <c r="S26" s="36">
        <v>-21759.560850366899</v>
      </c>
      <c r="T26" s="36">
        <v>-22294.611588219999</v>
      </c>
      <c r="U26" s="36">
        <v>-22802.89444897083</v>
      </c>
      <c r="V26" s="36">
        <v>-23284.032880559254</v>
      </c>
      <c r="W26" s="36">
        <v>-23747.971874157869</v>
      </c>
      <c r="X26" s="36">
        <v>-24189.80640570839</v>
      </c>
      <c r="Y26" s="36">
        <v>-24612.11412294917</v>
      </c>
      <c r="Z26" s="36">
        <v>-25001.90478008888</v>
      </c>
      <c r="AA26" s="36">
        <v>-25388.584492031117</v>
      </c>
      <c r="AB26" s="36">
        <v>-25806.129227731555</v>
      </c>
      <c r="AC26" s="36">
        <v>-26245.953067328861</v>
      </c>
      <c r="AD26" s="36">
        <v>-26708.188317048127</v>
      </c>
      <c r="AE26" s="36">
        <v>-27186.195666138581</v>
      </c>
      <c r="AF26" s="36">
        <v>-27672.8513313599</v>
      </c>
      <c r="AG26" s="36">
        <v>-28169.577529699243</v>
      </c>
      <c r="AH26" s="36">
        <v>-28680.126676034532</v>
      </c>
      <c r="AI26" s="36">
        <v>-29209.368132445623</v>
      </c>
      <c r="AJ26" s="36">
        <v>-29765.675501486985</v>
      </c>
      <c r="AK26" s="36">
        <v>-30358.583835899641</v>
      </c>
      <c r="AL26" s="36">
        <v>-30987.537647678819</v>
      </c>
      <c r="AM26" s="36">
        <v>-31639.736363722364</v>
      </c>
      <c r="AN26" s="36">
        <v>-32328.053981552912</v>
      </c>
      <c r="AO26" s="36">
        <v>-33042.54394511049</v>
      </c>
      <c r="AP26" s="36">
        <v>-33763.609210686809</v>
      </c>
      <c r="AQ26" s="36">
        <v>-34509.121246143375</v>
      </c>
      <c r="AR26" s="36">
        <v>-35285.62908069203</v>
      </c>
      <c r="AS26" s="36">
        <v>-36091.95695049315</v>
      </c>
      <c r="AT26" s="36">
        <v>-36929.345424481995</v>
      </c>
      <c r="AU26" s="36">
        <v>-37797.129075435463</v>
      </c>
      <c r="AV26" s="36">
        <v>-38689.944453070908</v>
      </c>
      <c r="AW26" s="36">
        <v>-39595.348951186919</v>
      </c>
      <c r="AX26" s="36">
        <v>-40531.098810644988</v>
      </c>
      <c r="AY26" s="36">
        <v>-41478.505172251134</v>
      </c>
      <c r="AZ26" s="36">
        <v>-42403.768726921859</v>
      </c>
      <c r="BA26" s="36">
        <v>-43320.411226920449</v>
      </c>
      <c r="BB26" s="36">
        <v>-44251.675333324703</v>
      </c>
      <c r="BC26" s="36">
        <v>-45194.765550304917</v>
      </c>
      <c r="BD26" s="36">
        <v>-46147.214530975521</v>
      </c>
      <c r="BE26" s="36">
        <v>-47108.874938382025</v>
      </c>
      <c r="BF26" s="36">
        <v>-48059.771596353276</v>
      </c>
      <c r="BG26" s="36">
        <v>-49011.60142625001</v>
      </c>
      <c r="BH26" s="36">
        <v>-49968.094354595807</v>
      </c>
      <c r="BI26" s="36">
        <v>-50947.686183275968</v>
      </c>
      <c r="BJ26" s="36">
        <v>-51942.685502648266</v>
      </c>
      <c r="BK26" s="36">
        <v>-52926.89858888727</v>
      </c>
      <c r="BL26" s="36">
        <v>-53929.380853831812</v>
      </c>
      <c r="BM26" s="36">
        <v>-54965.550889163773</v>
      </c>
      <c r="BN26" s="36">
        <v>-55996.748915849115</v>
      </c>
      <c r="BO26" s="36">
        <v>-57028.852788888187</v>
      </c>
      <c r="BP26" s="36">
        <v>-58082.390148243561</v>
      </c>
      <c r="BQ26" s="36">
        <v>-59110.174117570561</v>
      </c>
      <c r="BR26" s="36">
        <v>-60122.505368307196</v>
      </c>
      <c r="BS26" s="36">
        <v>-61152.634393174761</v>
      </c>
      <c r="BT26" s="36">
        <v>-62158.137198989782</v>
      </c>
      <c r="BU26" s="36">
        <v>-63162.87968603467</v>
      </c>
    </row>
    <row r="27" spans="1:73" x14ac:dyDescent="0.2">
      <c r="A27" s="51"/>
      <c r="B27" s="33" t="s">
        <v>2</v>
      </c>
      <c r="C27" s="36">
        <v>-12.532017700546589</v>
      </c>
      <c r="D27" s="36">
        <v>-15.13503867505699</v>
      </c>
      <c r="E27" s="36">
        <v>-20.197897912401459</v>
      </c>
      <c r="F27" s="36">
        <v>-41.215717862989209</v>
      </c>
      <c r="G27" s="36">
        <v>-57.276249099010556</v>
      </c>
      <c r="H27" s="36">
        <v>-67.719353141969805</v>
      </c>
      <c r="I27" s="36">
        <v>-64.215724327621956</v>
      </c>
      <c r="J27" s="36">
        <v>-77.095061552859534</v>
      </c>
      <c r="K27" s="36">
        <v>-85.622765058105415</v>
      </c>
      <c r="L27" s="36">
        <v>-97.510694016656998</v>
      </c>
      <c r="M27" s="36">
        <v>-95.456577667769352</v>
      </c>
      <c r="N27" s="36">
        <v>-101.25013632845048</v>
      </c>
      <c r="O27" s="36">
        <v>-111.1644504514727</v>
      </c>
      <c r="P27" s="36">
        <v>-124.89654818429915</v>
      </c>
      <c r="Q27" s="36">
        <v>-130.79128356980948</v>
      </c>
      <c r="R27" s="36">
        <v>-141.42753949626024</v>
      </c>
      <c r="S27" s="36">
        <v>-150.76391150365964</v>
      </c>
      <c r="T27" s="36">
        <v>-142.02389782571333</v>
      </c>
      <c r="U27" s="36">
        <v>-134.28999777410957</v>
      </c>
      <c r="V27" s="36">
        <v>-125.18869036927322</v>
      </c>
      <c r="W27" s="36">
        <v>-116.91667076841475</v>
      </c>
      <c r="X27" s="36">
        <v>-106.79939260821118</v>
      </c>
      <c r="Y27" s="36">
        <v>-93.805944586609257</v>
      </c>
      <c r="Z27" s="36">
        <v>-77.021839303609454</v>
      </c>
      <c r="AA27" s="36">
        <v>-58.206083918686204</v>
      </c>
      <c r="AB27" s="36">
        <v>-43.786747351478994</v>
      </c>
      <c r="AC27" s="36">
        <v>-26.375932637747269</v>
      </c>
      <c r="AD27" s="36">
        <v>-10.398006699126654</v>
      </c>
      <c r="AE27" s="36">
        <v>5.1156424462724317</v>
      </c>
      <c r="AF27" s="36">
        <v>21.137139350952907</v>
      </c>
      <c r="AG27" s="36">
        <v>37.599022797056591</v>
      </c>
      <c r="AH27" s="36">
        <v>54.25540844878094</v>
      </c>
      <c r="AI27" s="36">
        <v>70.921478742331828</v>
      </c>
      <c r="AJ27" s="36">
        <v>86.646641504883974</v>
      </c>
      <c r="AK27" s="36">
        <v>100.97059848024946</v>
      </c>
      <c r="AL27" s="36">
        <v>113.4630459341596</v>
      </c>
      <c r="AM27" s="36">
        <v>125.69064072580647</v>
      </c>
      <c r="AN27" s="36">
        <v>139.06835442399938</v>
      </c>
      <c r="AO27" s="36">
        <v>153.11006125915526</v>
      </c>
      <c r="AP27" s="36">
        <v>170.28550591202668</v>
      </c>
      <c r="AQ27" s="36">
        <v>188.47183881017884</v>
      </c>
      <c r="AR27" s="36">
        <v>204.28895835499907</v>
      </c>
      <c r="AS27" s="36">
        <v>220.03318335706467</v>
      </c>
      <c r="AT27" s="36">
        <v>233.96796825391891</v>
      </c>
      <c r="AU27" s="36">
        <v>247.01165013534546</v>
      </c>
      <c r="AV27" s="36">
        <v>258.6421103120507</v>
      </c>
      <c r="AW27" s="36">
        <v>271.80093132529635</v>
      </c>
      <c r="AX27" s="36">
        <v>281.22648290310156</v>
      </c>
      <c r="AY27" s="36">
        <v>293.66843255222363</v>
      </c>
      <c r="AZ27" s="36">
        <v>308.23573121402512</v>
      </c>
      <c r="BA27" s="36">
        <v>326.06907926473377</v>
      </c>
      <c r="BB27" s="36">
        <v>690.17038232548578</v>
      </c>
      <c r="BC27" s="36">
        <v>365.60678028334701</v>
      </c>
      <c r="BD27" s="36">
        <v>385.38191582458137</v>
      </c>
      <c r="BE27" s="36">
        <v>407.81553650466685</v>
      </c>
      <c r="BF27" s="36">
        <v>430.89197329815522</v>
      </c>
      <c r="BG27" s="36">
        <v>452.23371076588546</v>
      </c>
      <c r="BH27" s="36">
        <v>470.88275718429202</v>
      </c>
      <c r="BI27" s="36">
        <v>487.41654592757777</v>
      </c>
      <c r="BJ27" s="36">
        <v>503.11395257037987</v>
      </c>
      <c r="BK27" s="36">
        <v>517.53794663119402</v>
      </c>
      <c r="BL27" s="36">
        <v>528.86656586169136</v>
      </c>
      <c r="BM27" s="36">
        <v>538.34538723219339</v>
      </c>
      <c r="BN27" s="36">
        <v>547.90606136068777</v>
      </c>
      <c r="BO27" s="36">
        <v>558.04237973687555</v>
      </c>
      <c r="BP27" s="36">
        <v>568.01077380586753</v>
      </c>
      <c r="BQ27" s="36">
        <v>581.63550420582033</v>
      </c>
      <c r="BR27" s="36">
        <v>596.19755771268501</v>
      </c>
      <c r="BS27" s="36">
        <v>611.83278609397621</v>
      </c>
      <c r="BT27" s="36">
        <v>629.01773229549303</v>
      </c>
      <c r="BU27" s="36">
        <v>644.67411359374796</v>
      </c>
    </row>
    <row r="28" spans="1:73" x14ac:dyDescent="0.2">
      <c r="A28" s="51"/>
      <c r="B28" s="33" t="s">
        <v>7</v>
      </c>
      <c r="C28" s="36">
        <v>5271.2431768067227</v>
      </c>
      <c r="D28" s="36">
        <v>4070.5376460679204</v>
      </c>
      <c r="E28" s="36">
        <v>4891.1415566435171</v>
      </c>
      <c r="F28" s="36">
        <v>5026.4828779184481</v>
      </c>
      <c r="G28" s="36">
        <v>5358.0372765263037</v>
      </c>
      <c r="H28" s="36">
        <v>5429.0491752161524</v>
      </c>
      <c r="I28" s="36">
        <v>5494.3713364975374</v>
      </c>
      <c r="J28" s="36">
        <v>5795.5636799751746</v>
      </c>
      <c r="K28" s="36">
        <v>5853.5612463675725</v>
      </c>
      <c r="L28" s="36">
        <v>5902.9019633627649</v>
      </c>
      <c r="M28" s="36">
        <v>5944.2858565002953</v>
      </c>
      <c r="N28" s="36">
        <v>5979.0992695395444</v>
      </c>
      <c r="O28" s="36">
        <v>6649.0410751377567</v>
      </c>
      <c r="P28" s="36">
        <v>6699.2370728378828</v>
      </c>
      <c r="Q28" s="36">
        <v>6734.6926324508959</v>
      </c>
      <c r="R28" s="36">
        <v>6755.6079415568402</v>
      </c>
      <c r="S28" s="36">
        <v>6763.7060047796622</v>
      </c>
      <c r="T28" s="36">
        <v>6760.6895391237176</v>
      </c>
      <c r="U28" s="36">
        <v>6746.8634202613239</v>
      </c>
      <c r="V28" s="36">
        <v>6722.3086870495499</v>
      </c>
      <c r="W28" s="36">
        <v>6688.255334577123</v>
      </c>
      <c r="X28" s="36">
        <v>6645.9815700459721</v>
      </c>
      <c r="Y28" s="36">
        <v>6597.2875216051398</v>
      </c>
      <c r="Z28" s="36">
        <v>6544.6643050413795</v>
      </c>
      <c r="AA28" s="36">
        <v>6490.024774331313</v>
      </c>
      <c r="AB28" s="36">
        <v>6432.6418655858752</v>
      </c>
      <c r="AC28" s="36">
        <v>6370.6351922037829</v>
      </c>
      <c r="AD28" s="36">
        <v>6302.6247858844936</v>
      </c>
      <c r="AE28" s="36">
        <v>6227.2639948086698</v>
      </c>
      <c r="AF28" s="36">
        <v>6143.6273701682539</v>
      </c>
      <c r="AG28" s="36">
        <v>6050.9626163714938</v>
      </c>
      <c r="AH28" s="36">
        <v>5948.3119577937214</v>
      </c>
      <c r="AI28" s="36">
        <v>5834.3759384768682</v>
      </c>
      <c r="AJ28" s="36">
        <v>5707.4572051247806</v>
      </c>
      <c r="AK28" s="36">
        <v>5565.4960643245004</v>
      </c>
      <c r="AL28" s="36">
        <v>5406.1840332629672</v>
      </c>
      <c r="AM28" s="36">
        <v>5227.4522523899877</v>
      </c>
      <c r="AN28" s="36">
        <v>5028.0266782003664</v>
      </c>
      <c r="AO28" s="36">
        <v>4807.3086808720582</v>
      </c>
      <c r="AP28" s="36">
        <v>4565.3407929950354</v>
      </c>
      <c r="AQ28" s="36">
        <v>4302.6396957712586</v>
      </c>
      <c r="AR28" s="36">
        <v>4018.6565334872735</v>
      </c>
      <c r="AS28" s="36">
        <v>3712.2019848677014</v>
      </c>
      <c r="AT28" s="36">
        <v>3382.550913917672</v>
      </c>
      <c r="AU28" s="36">
        <v>3028.60217160413</v>
      </c>
      <c r="AV28" s="36">
        <v>2649.5993077146882</v>
      </c>
      <c r="AW28" s="36">
        <v>2246.0901632093487</v>
      </c>
      <c r="AX28" s="36">
        <v>1817.6295020488676</v>
      </c>
      <c r="AY28" s="36">
        <v>1362.9962217997388</v>
      </c>
      <c r="AZ28" s="36">
        <v>882.4134148138138</v>
      </c>
      <c r="BA28" s="36">
        <v>376.86350164569507</v>
      </c>
      <c r="BB28" s="36">
        <v>32.001599092932373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6">
        <v>0</v>
      </c>
      <c r="BK28" s="36">
        <v>0</v>
      </c>
      <c r="BL28" s="36">
        <v>0</v>
      </c>
      <c r="BM28" s="36">
        <v>0</v>
      </c>
      <c r="BN28" s="36">
        <v>0</v>
      </c>
      <c r="BO28" s="36">
        <v>0</v>
      </c>
      <c r="BP28" s="36">
        <v>0</v>
      </c>
      <c r="BQ28" s="36">
        <v>0</v>
      </c>
      <c r="BR28" s="36">
        <v>0</v>
      </c>
      <c r="BS28" s="36">
        <v>0</v>
      </c>
      <c r="BT28" s="36">
        <v>0</v>
      </c>
      <c r="BU28" s="36">
        <v>0</v>
      </c>
    </row>
    <row r="29" spans="1:73" x14ac:dyDescent="0.2">
      <c r="A29" s="51"/>
      <c r="B29" s="35" t="s">
        <v>1</v>
      </c>
      <c r="C29" s="38">
        <v>113943.58920011582</v>
      </c>
      <c r="D29" s="38">
        <v>116396.02966321632</v>
      </c>
      <c r="E29" s="38">
        <v>118542.00065503486</v>
      </c>
      <c r="F29" s="38">
        <v>120382.46078633443</v>
      </c>
      <c r="G29" s="38">
        <v>122037.49680538241</v>
      </c>
      <c r="H29" s="38">
        <v>123555.62907768207</v>
      </c>
      <c r="I29" s="38">
        <v>124959.28279698169</v>
      </c>
      <c r="J29" s="38">
        <v>126284.89294657207</v>
      </c>
      <c r="K29" s="38">
        <v>127423.63630784131</v>
      </c>
      <c r="L29" s="38">
        <v>128374.10503288271</v>
      </c>
      <c r="M29" s="38">
        <v>129179.01743210114</v>
      </c>
      <c r="N29" s="38">
        <v>129847.2323197693</v>
      </c>
      <c r="O29" s="38">
        <v>130937.3573426559</v>
      </c>
      <c r="P29" s="38">
        <v>131742.69911294966</v>
      </c>
      <c r="Q29" s="38">
        <v>132252.63001939305</v>
      </c>
      <c r="R29" s="38">
        <v>132495.32707967196</v>
      </c>
      <c r="S29" s="38">
        <v>132513.84168660545</v>
      </c>
      <c r="T29" s="38">
        <v>132325.36801997558</v>
      </c>
      <c r="U29" s="38">
        <v>131917.1710094201</v>
      </c>
      <c r="V29" s="38">
        <v>131314.7156153704</v>
      </c>
      <c r="W29" s="38">
        <v>130539.81519021982</v>
      </c>
      <c r="X29" s="38">
        <v>129622.88975681856</v>
      </c>
      <c r="Y29" s="38">
        <v>128607.28101384531</v>
      </c>
      <c r="Z29" s="38">
        <v>127550.8923451845</v>
      </c>
      <c r="AA29" s="38">
        <v>126457.13752604523</v>
      </c>
      <c r="AB29" s="38">
        <v>125282.3369428861</v>
      </c>
      <c r="AC29" s="38">
        <v>124001.06064070947</v>
      </c>
      <c r="AD29" s="38">
        <v>122583.60093464206</v>
      </c>
      <c r="AE29" s="38">
        <v>121009.12233921707</v>
      </c>
      <c r="AF29" s="38">
        <v>119264.00595141454</v>
      </c>
      <c r="AG29" s="38">
        <v>117331.64915041406</v>
      </c>
      <c r="AH29" s="38">
        <v>115189.68733815414</v>
      </c>
      <c r="AI29" s="38">
        <v>112807.50924859941</v>
      </c>
      <c r="AJ29" s="38">
        <v>110147.46190619153</v>
      </c>
      <c r="AK29" s="38">
        <v>107164.69966400073</v>
      </c>
      <c r="AL29" s="38">
        <v>103813.36880332668</v>
      </c>
      <c r="AM29" s="38">
        <v>100061.8162854432</v>
      </c>
      <c r="AN29" s="38">
        <v>95896.243464996689</v>
      </c>
      <c r="AO29" s="38">
        <v>91308.376278863871</v>
      </c>
      <c r="AP29" s="38">
        <v>86314.230782798244</v>
      </c>
      <c r="AQ29" s="38">
        <v>80914.102628785186</v>
      </c>
      <c r="AR29" s="38">
        <v>75078.821681805028</v>
      </c>
      <c r="AS29" s="38">
        <v>68794.876691341313</v>
      </c>
      <c r="AT29" s="38">
        <v>62046.904634308325</v>
      </c>
      <c r="AU29" s="38">
        <v>54802.983227917255</v>
      </c>
      <c r="AV29" s="38">
        <v>47076.806501678686</v>
      </c>
      <c r="AW29" s="38">
        <v>38874.169249238897</v>
      </c>
      <c r="AX29" s="38">
        <v>30162.147709159868</v>
      </c>
      <c r="AY29" s="38">
        <v>20931.827795745729</v>
      </c>
      <c r="AZ29" s="38">
        <v>11209.726648240427</v>
      </c>
      <c r="BA29" s="38">
        <v>1002.9679605663172</v>
      </c>
      <c r="BB29" s="38">
        <v>2.1204427350429909E-7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8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</row>
    <row r="31" spans="1:73" x14ac:dyDescent="0.2">
      <c r="A31" s="8"/>
      <c r="B31" s="11" t="s">
        <v>3</v>
      </c>
      <c r="C31" s="17">
        <v>2015</v>
      </c>
      <c r="D31" s="17">
        <v>2016</v>
      </c>
      <c r="E31" s="17">
        <v>2017</v>
      </c>
      <c r="F31" s="17">
        <v>2018</v>
      </c>
      <c r="G31" s="17">
        <v>2019</v>
      </c>
      <c r="H31" s="17">
        <v>2020</v>
      </c>
      <c r="I31" s="17">
        <v>2021</v>
      </c>
      <c r="J31" s="17">
        <v>2022</v>
      </c>
      <c r="K31" s="17">
        <v>2023</v>
      </c>
      <c r="L31" s="17">
        <v>2024</v>
      </c>
      <c r="M31" s="17">
        <v>2025</v>
      </c>
      <c r="N31" s="17">
        <v>2026</v>
      </c>
      <c r="O31" s="17">
        <v>2027</v>
      </c>
      <c r="P31" s="17">
        <v>2028</v>
      </c>
      <c r="Q31" s="17">
        <v>2029</v>
      </c>
      <c r="R31" s="17">
        <v>2030</v>
      </c>
      <c r="S31" s="17">
        <v>2031</v>
      </c>
      <c r="T31" s="17">
        <v>2032</v>
      </c>
      <c r="U31" s="17">
        <v>2033</v>
      </c>
      <c r="V31" s="17">
        <v>2034</v>
      </c>
      <c r="W31" s="17">
        <v>2035</v>
      </c>
      <c r="X31" s="17">
        <v>2036</v>
      </c>
      <c r="Y31" s="17">
        <v>2037</v>
      </c>
      <c r="Z31" s="17">
        <v>2038</v>
      </c>
      <c r="AA31" s="17">
        <v>2039</v>
      </c>
      <c r="AB31" s="17">
        <v>2040</v>
      </c>
      <c r="AC31" s="17">
        <v>2041</v>
      </c>
      <c r="AD31" s="17">
        <v>2042</v>
      </c>
      <c r="AE31" s="17">
        <v>2043</v>
      </c>
      <c r="AF31" s="17">
        <v>2044</v>
      </c>
      <c r="AG31" s="17">
        <v>2045</v>
      </c>
      <c r="AH31" s="17">
        <v>2046</v>
      </c>
      <c r="AI31" s="17">
        <v>2047</v>
      </c>
      <c r="AJ31" s="17">
        <v>2048</v>
      </c>
      <c r="AK31" s="17">
        <v>2049</v>
      </c>
      <c r="AL31" s="17">
        <v>2050</v>
      </c>
      <c r="AM31" s="17">
        <v>2051</v>
      </c>
      <c r="AN31" s="17">
        <v>2052</v>
      </c>
      <c r="AO31" s="17">
        <v>2053</v>
      </c>
      <c r="AP31" s="17">
        <v>2054</v>
      </c>
      <c r="AQ31" s="17">
        <v>2055</v>
      </c>
      <c r="AR31" s="17">
        <v>2056</v>
      </c>
      <c r="AS31" s="17">
        <v>2057</v>
      </c>
      <c r="AT31" s="17">
        <v>2058</v>
      </c>
      <c r="AU31" s="17">
        <v>2059</v>
      </c>
      <c r="AV31" s="17">
        <v>2060</v>
      </c>
      <c r="AW31" s="17">
        <v>2061</v>
      </c>
      <c r="AX31" s="17">
        <v>2062</v>
      </c>
      <c r="AY31" s="17">
        <v>2063</v>
      </c>
      <c r="AZ31" s="17">
        <v>2064</v>
      </c>
      <c r="BA31" s="17">
        <v>2065</v>
      </c>
      <c r="BB31" s="17">
        <v>2066</v>
      </c>
      <c r="BC31" s="17">
        <v>2067</v>
      </c>
      <c r="BD31" s="17">
        <v>2068</v>
      </c>
      <c r="BE31" s="17">
        <v>2069</v>
      </c>
      <c r="BF31" s="17">
        <v>2070</v>
      </c>
      <c r="BG31" s="17">
        <v>2071</v>
      </c>
      <c r="BH31" s="17">
        <v>2072</v>
      </c>
      <c r="BI31" s="17">
        <v>2073</v>
      </c>
      <c r="BJ31" s="17">
        <v>2074</v>
      </c>
      <c r="BK31" s="17">
        <v>2075</v>
      </c>
      <c r="BL31" s="17">
        <v>2076</v>
      </c>
      <c r="BM31" s="17">
        <v>2077</v>
      </c>
      <c r="BN31" s="17">
        <v>2078</v>
      </c>
      <c r="BO31" s="17">
        <v>2079</v>
      </c>
      <c r="BP31" s="17">
        <v>2080</v>
      </c>
      <c r="BQ31" s="49">
        <v>2081</v>
      </c>
      <c r="BR31" s="49">
        <v>2082</v>
      </c>
      <c r="BS31" s="49">
        <v>2083</v>
      </c>
      <c r="BT31" s="49">
        <v>2084</v>
      </c>
      <c r="BU31" s="49">
        <v>2085</v>
      </c>
    </row>
    <row r="32" spans="1:73" x14ac:dyDescent="0.2">
      <c r="A32" s="51" t="s">
        <v>16</v>
      </c>
      <c r="B32" s="13" t="s">
        <v>13</v>
      </c>
      <c r="C32" s="14">
        <f t="shared" ref="C32:BJ32" si="12">-C29/C26</f>
        <v>8.335269614963595</v>
      </c>
      <c r="D32" s="14">
        <f t="shared" si="12"/>
        <v>8.2586011300716322</v>
      </c>
      <c r="E32" s="14">
        <f t="shared" si="12"/>
        <v>8.1785574759959889</v>
      </c>
      <c r="F32" s="14">
        <f t="shared" si="12"/>
        <v>8.0689408134589158</v>
      </c>
      <c r="G32" s="14">
        <f t="shared" si="12"/>
        <v>7.9852734745523151</v>
      </c>
      <c r="H32" s="14">
        <f t="shared" si="12"/>
        <v>7.881638697147392</v>
      </c>
      <c r="I32" s="14">
        <f t="shared" si="12"/>
        <v>7.748157124276676</v>
      </c>
      <c r="J32" s="14">
        <f t="shared" si="12"/>
        <v>7.5805135500920162</v>
      </c>
      <c r="K32" s="14">
        <f t="shared" si="12"/>
        <v>7.3938360517218937</v>
      </c>
      <c r="L32" s="14">
        <f t="shared" si="12"/>
        <v>7.2163900705935875</v>
      </c>
      <c r="M32" s="14">
        <f t="shared" si="12"/>
        <v>7.0532505680386688</v>
      </c>
      <c r="N32" s="14">
        <f t="shared" si="12"/>
        <v>6.9001737501343179</v>
      </c>
      <c r="O32" s="14">
        <f t="shared" si="12"/>
        <v>6.7569069315208612</v>
      </c>
      <c r="P32" s="14">
        <f t="shared" si="12"/>
        <v>6.5885208539051314</v>
      </c>
      <c r="Q32" s="14">
        <f t="shared" si="12"/>
        <v>6.4149329177833376</v>
      </c>
      <c r="R32" s="14">
        <f t="shared" si="12"/>
        <v>6.2478270984755389</v>
      </c>
      <c r="S32" s="14">
        <f t="shared" si="12"/>
        <v>6.0899134223276876</v>
      </c>
      <c r="T32" s="14">
        <f t="shared" si="12"/>
        <v>5.935307170360999</v>
      </c>
      <c r="U32" s="14">
        <f t="shared" si="12"/>
        <v>5.7851064172852826</v>
      </c>
      <c r="V32" s="14">
        <f t="shared" si="12"/>
        <v>5.6396894940399331</v>
      </c>
      <c r="W32" s="14">
        <f t="shared" si="12"/>
        <v>5.4968826762116461</v>
      </c>
      <c r="X32" s="14">
        <f t="shared" si="12"/>
        <v>5.358574913035671</v>
      </c>
      <c r="Y32" s="14">
        <f t="shared" si="12"/>
        <v>5.2253650528106208</v>
      </c>
      <c r="Z32" s="14">
        <f t="shared" si="12"/>
        <v>5.1016469931828556</v>
      </c>
      <c r="AA32" s="14">
        <f t="shared" si="12"/>
        <v>4.9808660095145187</v>
      </c>
      <c r="AB32" s="14">
        <f t="shared" si="12"/>
        <v>4.854751204154101</v>
      </c>
      <c r="AC32" s="14">
        <f t="shared" si="12"/>
        <v>4.7245783120395357</v>
      </c>
      <c r="AD32" s="14">
        <f t="shared" si="12"/>
        <v>4.5897385281050909</v>
      </c>
      <c r="AE32" s="14">
        <f t="shared" si="12"/>
        <v>4.4511237918418436</v>
      </c>
      <c r="AF32" s="14">
        <f t="shared" si="12"/>
        <v>4.3097837849567799</v>
      </c>
      <c r="AG32" s="14">
        <f t="shared" si="12"/>
        <v>4.1651902314371263</v>
      </c>
      <c r="AH32" s="14">
        <f t="shared" si="12"/>
        <v>4.0163590851364006</v>
      </c>
      <c r="AI32" s="14">
        <f t="shared" si="12"/>
        <v>3.8620318227046266</v>
      </c>
      <c r="AJ32" s="14">
        <f t="shared" si="12"/>
        <v>3.70048588014369</v>
      </c>
      <c r="AK32" s="14">
        <f t="shared" si="12"/>
        <v>3.5299637243709734</v>
      </c>
      <c r="AL32" s="14">
        <f t="shared" si="12"/>
        <v>3.3501651529611944</v>
      </c>
      <c r="AM32" s="14">
        <f t="shared" si="12"/>
        <v>3.1625363478114359</v>
      </c>
      <c r="AN32" s="14">
        <f t="shared" si="12"/>
        <v>2.9663475419744461</v>
      </c>
      <c r="AO32" s="14">
        <f t="shared" si="12"/>
        <v>2.7633579433394484</v>
      </c>
      <c r="AP32" s="14">
        <f t="shared" si="12"/>
        <v>2.5564278464483055</v>
      </c>
      <c r="AQ32" s="14">
        <f t="shared" si="12"/>
        <v>2.3447164027054987</v>
      </c>
      <c r="AR32" s="14">
        <f t="shared" si="12"/>
        <v>2.1277450236217401</v>
      </c>
      <c r="AS32" s="14">
        <f t="shared" si="12"/>
        <v>1.9060999320626011</v>
      </c>
      <c r="AT32" s="14">
        <f t="shared" si="12"/>
        <v>1.6801517579343515</v>
      </c>
      <c r="AU32" s="14">
        <f t="shared" si="12"/>
        <v>1.4499244934328617</v>
      </c>
      <c r="AV32" s="14">
        <f t="shared" si="12"/>
        <v>1.2167711059596027</v>
      </c>
      <c r="AW32" s="14">
        <f t="shared" si="12"/>
        <v>0.98178625214701121</v>
      </c>
      <c r="AX32" s="14">
        <f t="shared" si="12"/>
        <v>0.74417295840097375</v>
      </c>
      <c r="AY32" s="14">
        <f t="shared" si="12"/>
        <v>0.50464277120933931</v>
      </c>
      <c r="AZ32" s="14">
        <f t="shared" si="12"/>
        <v>0.26435684810070781</v>
      </c>
      <c r="BA32" s="14">
        <f t="shared" si="12"/>
        <v>2.315231855285451E-2</v>
      </c>
      <c r="BB32" s="14">
        <f t="shared" si="12"/>
        <v>4.7917795633064871E-12</v>
      </c>
      <c r="BC32" s="14">
        <f t="shared" si="12"/>
        <v>0</v>
      </c>
      <c r="BD32" s="14">
        <f t="shared" si="12"/>
        <v>0</v>
      </c>
      <c r="BE32" s="14">
        <f t="shared" si="12"/>
        <v>0</v>
      </c>
      <c r="BF32" s="14">
        <f t="shared" si="12"/>
        <v>0</v>
      </c>
      <c r="BG32" s="14">
        <f t="shared" si="12"/>
        <v>0</v>
      </c>
      <c r="BH32" s="14">
        <f t="shared" si="12"/>
        <v>0</v>
      </c>
      <c r="BI32" s="14">
        <f t="shared" si="12"/>
        <v>0</v>
      </c>
      <c r="BJ32" s="14">
        <f t="shared" si="12"/>
        <v>0</v>
      </c>
      <c r="BK32" s="14">
        <f t="shared" ref="BK32:BP32" si="13">-BK29/BK26</f>
        <v>0</v>
      </c>
      <c r="BL32" s="14">
        <f t="shared" si="13"/>
        <v>0</v>
      </c>
      <c r="BM32" s="14">
        <f t="shared" si="13"/>
        <v>0</v>
      </c>
      <c r="BN32" s="14">
        <f t="shared" si="13"/>
        <v>0</v>
      </c>
      <c r="BO32" s="14">
        <f t="shared" si="13"/>
        <v>0</v>
      </c>
      <c r="BP32" s="14">
        <f t="shared" si="13"/>
        <v>0</v>
      </c>
      <c r="BQ32" s="28">
        <f t="shared" ref="BQ32:BU32" si="14">-BQ29/BQ26</f>
        <v>0</v>
      </c>
      <c r="BR32" s="28">
        <f t="shared" si="14"/>
        <v>0</v>
      </c>
      <c r="BS32" s="28">
        <f t="shared" si="14"/>
        <v>0</v>
      </c>
      <c r="BT32" s="28">
        <f t="shared" si="14"/>
        <v>0</v>
      </c>
      <c r="BU32" s="28">
        <f t="shared" si="14"/>
        <v>0</v>
      </c>
    </row>
    <row r="33" spans="1:73" x14ac:dyDescent="0.2">
      <c r="A33" s="51"/>
      <c r="B33" s="11" t="s">
        <v>14</v>
      </c>
      <c r="C33" s="15">
        <f t="shared" ref="C33:BJ33" si="15">C25/C23</f>
        <v>0.23999999999999996</v>
      </c>
      <c r="D33" s="15">
        <f t="shared" si="15"/>
        <v>0.23999999999999996</v>
      </c>
      <c r="E33" s="15">
        <f t="shared" si="15"/>
        <v>0.24400000000000005</v>
      </c>
      <c r="F33" s="15">
        <f t="shared" si="15"/>
        <v>0.24400000000000005</v>
      </c>
      <c r="G33" s="15">
        <f t="shared" si="15"/>
        <v>0.24400000000000002</v>
      </c>
      <c r="H33" s="15">
        <f t="shared" si="15"/>
        <v>0.24400000000000002</v>
      </c>
      <c r="I33" s="15">
        <f t="shared" si="15"/>
        <v>0.24399999999999999</v>
      </c>
      <c r="J33" s="15">
        <f t="shared" si="15"/>
        <v>0.24591902955607839</v>
      </c>
      <c r="K33" s="15">
        <f t="shared" si="15"/>
        <v>0.24670250023440371</v>
      </c>
      <c r="L33" s="15">
        <f t="shared" si="15"/>
        <v>0.24722077892667901</v>
      </c>
      <c r="M33" s="15">
        <f t="shared" si="15"/>
        <v>0.24767071941238586</v>
      </c>
      <c r="N33" s="15">
        <f t="shared" si="15"/>
        <v>0.24795387619505349</v>
      </c>
      <c r="O33" s="15">
        <f t="shared" si="15"/>
        <v>0.24806776550386977</v>
      </c>
      <c r="P33" s="15">
        <f t="shared" si="15"/>
        <v>0.24802829585553676</v>
      </c>
      <c r="Q33" s="15">
        <f t="shared" si="15"/>
        <v>0.24785686715439861</v>
      </c>
      <c r="R33" s="15">
        <f t="shared" si="15"/>
        <v>0.24760761401767495</v>
      </c>
      <c r="S33" s="15">
        <f t="shared" si="15"/>
        <v>0.24725171978747043</v>
      </c>
      <c r="T33" s="15">
        <f t="shared" si="15"/>
        <v>0.24692289465155351</v>
      </c>
      <c r="U33" s="15">
        <f t="shared" si="15"/>
        <v>0.2463390659080805</v>
      </c>
      <c r="V33" s="15">
        <f t="shared" si="15"/>
        <v>0.24563680166214447</v>
      </c>
      <c r="W33" s="15">
        <f t="shared" si="15"/>
        <v>0.24497372523991581</v>
      </c>
      <c r="X33" s="15">
        <f t="shared" si="15"/>
        <v>0.24437206279014562</v>
      </c>
      <c r="Y33" s="15">
        <f t="shared" si="15"/>
        <v>0.24404837918328662</v>
      </c>
      <c r="Z33" s="15">
        <f t="shared" si="15"/>
        <v>0.24400288389277522</v>
      </c>
      <c r="AA33" s="15">
        <f t="shared" si="15"/>
        <v>0.24400294155097166</v>
      </c>
      <c r="AB33" s="15">
        <f t="shared" si="15"/>
        <v>0.24400299839091749</v>
      </c>
      <c r="AC33" s="15">
        <f t="shared" si="15"/>
        <v>0.24400305484247684</v>
      </c>
      <c r="AD33" s="15">
        <f t="shared" si="15"/>
        <v>0.24400311117823478</v>
      </c>
      <c r="AE33" s="15">
        <f t="shared" si="15"/>
        <v>0.24400316781947121</v>
      </c>
      <c r="AF33" s="15">
        <f t="shared" si="15"/>
        <v>0.24400322510076938</v>
      </c>
      <c r="AG33" s="15">
        <f t="shared" si="15"/>
        <v>0.24400328362108106</v>
      </c>
      <c r="AH33" s="15">
        <f t="shared" si="15"/>
        <v>0.24400334407480928</v>
      </c>
      <c r="AI33" s="15">
        <f t="shared" si="15"/>
        <v>0.24400340661474529</v>
      </c>
      <c r="AJ33" s="15">
        <f t="shared" si="15"/>
        <v>0.2440034709443745</v>
      </c>
      <c r="AK33" s="15">
        <f t="shared" si="15"/>
        <v>0.24400353635749733</v>
      </c>
      <c r="AL33" s="15">
        <f t="shared" si="15"/>
        <v>0.2440036027744984</v>
      </c>
      <c r="AM33" s="15">
        <f t="shared" si="15"/>
        <v>0.24400366998540027</v>
      </c>
      <c r="AN33" s="15">
        <f t="shared" si="15"/>
        <v>0.24435504942473313</v>
      </c>
      <c r="AO33" s="15">
        <f t="shared" si="15"/>
        <v>0.24500872526885625</v>
      </c>
      <c r="AP33" s="15">
        <f t="shared" si="15"/>
        <v>0.24593208543231351</v>
      </c>
      <c r="AQ33" s="15">
        <f t="shared" si="15"/>
        <v>0.24716515225184338</v>
      </c>
      <c r="AR33" s="15">
        <f t="shared" si="15"/>
        <v>0.24850299138232287</v>
      </c>
      <c r="AS33" s="15">
        <f t="shared" si="15"/>
        <v>0.25004038227921421</v>
      </c>
      <c r="AT33" s="15">
        <f t="shared" si="15"/>
        <v>0.25176849106870247</v>
      </c>
      <c r="AU33" s="15">
        <f t="shared" si="15"/>
        <v>0.25351162342200473</v>
      </c>
      <c r="AV33" s="15">
        <f t="shared" si="15"/>
        <v>0.25560382781076607</v>
      </c>
      <c r="AW33" s="15">
        <f t="shared" si="15"/>
        <v>0.2577928065387125</v>
      </c>
      <c r="AX33" s="15">
        <f t="shared" si="15"/>
        <v>0.25997759641659379</v>
      </c>
      <c r="AY33" s="15">
        <f t="shared" si="15"/>
        <v>0.26216437373700568</v>
      </c>
      <c r="AZ33" s="15">
        <f t="shared" si="15"/>
        <v>0.26435282443700453</v>
      </c>
      <c r="BA33" s="15">
        <f t="shared" si="15"/>
        <v>0.26649162265185006</v>
      </c>
      <c r="BB33" s="15">
        <f t="shared" si="15"/>
        <v>0.34247037013000003</v>
      </c>
      <c r="BC33" s="15">
        <f t="shared" si="15"/>
        <v>0.35535067492869887</v>
      </c>
      <c r="BD33" s="15">
        <f t="shared" si="15"/>
        <v>0.35722692040478282</v>
      </c>
      <c r="BE33" s="15">
        <f t="shared" si="15"/>
        <v>0.35907670107044132</v>
      </c>
      <c r="BF33" s="15">
        <f t="shared" si="15"/>
        <v>0.36074975999839226</v>
      </c>
      <c r="BG33" s="15">
        <f t="shared" si="15"/>
        <v>0.36236219084559618</v>
      </c>
      <c r="BH33" s="15">
        <f t="shared" si="15"/>
        <v>0.36394023615434357</v>
      </c>
      <c r="BI33" s="15">
        <f t="shared" si="15"/>
        <v>0.36565820230461754</v>
      </c>
      <c r="BJ33" s="15">
        <f t="shared" si="15"/>
        <v>0.36742646853288097</v>
      </c>
      <c r="BK33" s="15">
        <f t="shared" ref="BK33:BP33" si="16">BK25/BK23</f>
        <v>0.36897613575344185</v>
      </c>
      <c r="BL33" s="15">
        <f t="shared" si="16"/>
        <v>0.37054890554123088</v>
      </c>
      <c r="BM33" s="15">
        <f t="shared" si="16"/>
        <v>0.3722603337814776</v>
      </c>
      <c r="BN33" s="15">
        <f t="shared" si="16"/>
        <v>0.37376092251755416</v>
      </c>
      <c r="BO33" s="15">
        <f t="shared" si="16"/>
        <v>0.37511283060177103</v>
      </c>
      <c r="BP33" s="15">
        <f t="shared" si="16"/>
        <v>0.37652094764261923</v>
      </c>
      <c r="BQ33" s="29">
        <f t="shared" ref="BQ33:BU33" si="17">BQ25/BQ23</f>
        <v>0.37759334242680981</v>
      </c>
      <c r="BR33" s="29">
        <f t="shared" si="17"/>
        <v>0.37843516318188625</v>
      </c>
      <c r="BS33" s="29">
        <f t="shared" si="17"/>
        <v>0.37931358629816841</v>
      </c>
      <c r="BT33" s="29">
        <f t="shared" si="17"/>
        <v>0.37989845185020021</v>
      </c>
      <c r="BU33" s="29">
        <f t="shared" si="17"/>
        <v>0.38045478405196292</v>
      </c>
    </row>
    <row r="34" spans="1:73" x14ac:dyDescent="0.2">
      <c r="A34" s="51"/>
      <c r="B34" s="9" t="s">
        <v>15</v>
      </c>
      <c r="C34" s="16">
        <f t="shared" ref="C34:BJ34" si="18">-C26/C23</f>
        <v>0.25699541397768405</v>
      </c>
      <c r="D34" s="16">
        <f t="shared" si="18"/>
        <v>0.26175988357845759</v>
      </c>
      <c r="E34" s="16">
        <f t="shared" si="18"/>
        <v>0.26813570842115347</v>
      </c>
      <c r="F34" s="16">
        <f t="shared" si="18"/>
        <v>0.27428881817360706</v>
      </c>
      <c r="G34" s="16">
        <f t="shared" si="18"/>
        <v>0.27794927422883708</v>
      </c>
      <c r="H34" s="16">
        <f t="shared" si="18"/>
        <v>0.28049591085167197</v>
      </c>
      <c r="I34" s="16">
        <f t="shared" si="18"/>
        <v>0.28255343074218053</v>
      </c>
      <c r="J34" s="16">
        <f t="shared" si="18"/>
        <v>0.28539021128111997</v>
      </c>
      <c r="K34" s="16">
        <f t="shared" si="18"/>
        <v>0.28892019666022417</v>
      </c>
      <c r="L34" s="16">
        <f t="shared" si="18"/>
        <v>0.29193968252425356</v>
      </c>
      <c r="M34" s="16">
        <f t="shared" si="18"/>
        <v>0.29422770246250868</v>
      </c>
      <c r="N34" s="16">
        <f t="shared" si="18"/>
        <v>0.2959212557739857</v>
      </c>
      <c r="O34" s="16">
        <f t="shared" si="18"/>
        <v>0.29856008420616253</v>
      </c>
      <c r="P34" s="16">
        <f t="shared" si="18"/>
        <v>0.30212397600738544</v>
      </c>
      <c r="Q34" s="16">
        <f t="shared" si="18"/>
        <v>0.30553271706007507</v>
      </c>
      <c r="R34" s="16">
        <f t="shared" si="18"/>
        <v>0.30804685597521797</v>
      </c>
      <c r="S34" s="16">
        <f t="shared" si="18"/>
        <v>0.30955805050246998</v>
      </c>
      <c r="T34" s="16">
        <f t="shared" si="18"/>
        <v>0.3109749522443484</v>
      </c>
      <c r="U34" s="16">
        <f t="shared" si="18"/>
        <v>0.31217224259135895</v>
      </c>
      <c r="V34" s="16">
        <f t="shared" si="18"/>
        <v>0.3127147154118432</v>
      </c>
      <c r="W34" s="16">
        <f t="shared" si="18"/>
        <v>0.31283012920460435</v>
      </c>
      <c r="X34" s="16">
        <f t="shared" si="18"/>
        <v>0.31250695483278856</v>
      </c>
      <c r="Y34" s="16">
        <f t="shared" si="18"/>
        <v>0.31186997726673349</v>
      </c>
      <c r="Z34" s="16">
        <f t="shared" si="18"/>
        <v>0.31081339308588452</v>
      </c>
      <c r="AA34" s="16">
        <f t="shared" si="18"/>
        <v>0.30981990407450238</v>
      </c>
      <c r="AB34" s="16">
        <f t="shared" si="18"/>
        <v>0.30932782103634843</v>
      </c>
      <c r="AC34" s="16">
        <f t="shared" si="18"/>
        <v>0.3091581696942507</v>
      </c>
      <c r="AD34" s="16">
        <f t="shared" si="18"/>
        <v>0.30927785318811807</v>
      </c>
      <c r="AE34" s="16">
        <f t="shared" si="18"/>
        <v>0.30956629425488452</v>
      </c>
      <c r="AF34" s="16">
        <f t="shared" si="18"/>
        <v>0.30993968764414559</v>
      </c>
      <c r="AG34" s="16">
        <f t="shared" si="18"/>
        <v>0.31042317468785113</v>
      </c>
      <c r="AH34" s="16">
        <f t="shared" si="18"/>
        <v>0.31106725100162258</v>
      </c>
      <c r="AI34" s="16">
        <f t="shared" si="18"/>
        <v>0.3119475447409229</v>
      </c>
      <c r="AJ34" s="16">
        <f t="shared" si="18"/>
        <v>0.31309509457955531</v>
      </c>
      <c r="AK34" s="16">
        <f t="shared" si="18"/>
        <v>0.31454035120964996</v>
      </c>
      <c r="AL34" s="16">
        <f t="shared" si="18"/>
        <v>0.31625817019522329</v>
      </c>
      <c r="AM34" s="16">
        <f t="shared" si="18"/>
        <v>0.31809208231439029</v>
      </c>
      <c r="AN34" s="16">
        <f t="shared" si="18"/>
        <v>0.32023359896935893</v>
      </c>
      <c r="AO34" s="16">
        <f t="shared" si="18"/>
        <v>0.32257373613739432</v>
      </c>
      <c r="AP34" s="16">
        <f t="shared" si="18"/>
        <v>0.32486352448864075</v>
      </c>
      <c r="AQ34" s="16">
        <f t="shared" si="18"/>
        <v>0.32729180848574563</v>
      </c>
      <c r="AR34" s="16">
        <f t="shared" si="18"/>
        <v>0.32989470173238872</v>
      </c>
      <c r="AS34" s="16">
        <f t="shared" si="18"/>
        <v>0.33262759696463823</v>
      </c>
      <c r="AT34" s="16">
        <f t="shared" si="18"/>
        <v>0.33547561346481009</v>
      </c>
      <c r="AU34" s="16">
        <f t="shared" si="18"/>
        <v>0.3384104880903222</v>
      </c>
      <c r="AV34" s="16">
        <f t="shared" si="18"/>
        <v>0.34134451098044255</v>
      </c>
      <c r="AW34" s="16">
        <f t="shared" si="18"/>
        <v>0.34412658169149146</v>
      </c>
      <c r="AX34" s="16">
        <f t="shared" si="18"/>
        <v>0.34695967707749736</v>
      </c>
      <c r="AY34" s="16">
        <f t="shared" si="18"/>
        <v>0.34970057745182165</v>
      </c>
      <c r="AZ34" s="16">
        <f t="shared" si="18"/>
        <v>0.35204884416499738</v>
      </c>
      <c r="BA34" s="16">
        <f t="shared" si="18"/>
        <v>0.35414722740945043</v>
      </c>
      <c r="BB34" s="16">
        <f t="shared" si="18"/>
        <v>0.35622265628337479</v>
      </c>
      <c r="BC34" s="16">
        <f t="shared" si="18"/>
        <v>0.35824875777693377</v>
      </c>
      <c r="BD34" s="16">
        <f t="shared" si="18"/>
        <v>0.36023529631768564</v>
      </c>
      <c r="BE34" s="16">
        <f t="shared" si="18"/>
        <v>0.36221232710053264</v>
      </c>
      <c r="BF34" s="16">
        <f t="shared" si="18"/>
        <v>0.36401341383998498</v>
      </c>
      <c r="BG34" s="16">
        <f t="shared" si="18"/>
        <v>0.36573687231112739</v>
      </c>
      <c r="BH34" s="16">
        <f t="shared" si="18"/>
        <v>0.36740251567110771</v>
      </c>
      <c r="BI34" s="16">
        <f t="shared" si="18"/>
        <v>0.36919024561786784</v>
      </c>
      <c r="BJ34" s="16">
        <f t="shared" si="18"/>
        <v>0.3710201489872873</v>
      </c>
      <c r="BK34" s="16">
        <f t="shared" ref="BK34:BP34" si="19">-BK26/BK23</f>
        <v>0.37261974348522142</v>
      </c>
      <c r="BL34" s="16">
        <f t="shared" si="19"/>
        <v>0.37421873774735148</v>
      </c>
      <c r="BM34" s="16">
        <f t="shared" si="19"/>
        <v>0.37594240108022331</v>
      </c>
      <c r="BN34" s="16">
        <f t="shared" si="19"/>
        <v>0.37745416234736517</v>
      </c>
      <c r="BO34" s="16">
        <f t="shared" si="19"/>
        <v>0.37881968118780274</v>
      </c>
      <c r="BP34" s="16">
        <f t="shared" si="19"/>
        <v>0.3802394604241317</v>
      </c>
      <c r="BQ34" s="30">
        <f t="shared" ref="BQ34:BU34" si="20">-BQ26/BQ23</f>
        <v>0.38134572885760698</v>
      </c>
      <c r="BR34" s="30">
        <f t="shared" si="20"/>
        <v>0.38222545571539168</v>
      </c>
      <c r="BS34" s="30">
        <f t="shared" si="20"/>
        <v>0.38314697604768511</v>
      </c>
      <c r="BT34" s="30">
        <f t="shared" si="20"/>
        <v>0.38378218795363545</v>
      </c>
      <c r="BU34" s="30">
        <f t="shared" si="20"/>
        <v>0.38437795088673399</v>
      </c>
    </row>
    <row r="37" spans="1:73" x14ac:dyDescent="0.2">
      <c r="A37" s="33" t="s">
        <v>86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</row>
    <row r="38" spans="1:73" x14ac:dyDescent="0.2">
      <c r="A38" s="21" t="s">
        <v>106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</row>
    <row r="39" spans="1:73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</row>
    <row r="40" spans="1:73" x14ac:dyDescent="0.2">
      <c r="A40" s="21"/>
      <c r="B40" s="35" t="s">
        <v>3</v>
      </c>
      <c r="C40" s="35">
        <v>2015</v>
      </c>
      <c r="D40" s="35">
        <v>2016</v>
      </c>
      <c r="E40" s="35">
        <v>2017</v>
      </c>
      <c r="F40" s="35">
        <v>2018</v>
      </c>
      <c r="G40" s="35">
        <v>2019</v>
      </c>
      <c r="H40" s="35">
        <v>2020</v>
      </c>
      <c r="I40" s="35">
        <v>2021</v>
      </c>
      <c r="J40" s="35">
        <v>2022</v>
      </c>
      <c r="K40" s="35">
        <v>2023</v>
      </c>
      <c r="L40" s="35">
        <v>2024</v>
      </c>
      <c r="M40" s="35">
        <v>2025</v>
      </c>
      <c r="N40" s="35">
        <v>2026</v>
      </c>
      <c r="O40" s="35">
        <v>2027</v>
      </c>
      <c r="P40" s="35">
        <v>2028</v>
      </c>
      <c r="Q40" s="35">
        <v>2029</v>
      </c>
      <c r="R40" s="35">
        <v>2030</v>
      </c>
      <c r="S40" s="35">
        <v>2031</v>
      </c>
      <c r="T40" s="35">
        <v>2032</v>
      </c>
      <c r="U40" s="35">
        <v>2033</v>
      </c>
      <c r="V40" s="35">
        <v>2034</v>
      </c>
      <c r="W40" s="35">
        <v>2035</v>
      </c>
      <c r="X40" s="35">
        <v>2036</v>
      </c>
      <c r="Y40" s="35">
        <v>2037</v>
      </c>
      <c r="Z40" s="35">
        <v>2038</v>
      </c>
      <c r="AA40" s="35">
        <v>2039</v>
      </c>
      <c r="AB40" s="35">
        <v>2040</v>
      </c>
      <c r="AC40" s="35">
        <v>2041</v>
      </c>
      <c r="AD40" s="35">
        <v>2042</v>
      </c>
      <c r="AE40" s="35">
        <v>2043</v>
      </c>
      <c r="AF40" s="35">
        <v>2044</v>
      </c>
      <c r="AG40" s="35">
        <v>2045</v>
      </c>
      <c r="AH40" s="35">
        <v>2046</v>
      </c>
      <c r="AI40" s="35">
        <v>2047</v>
      </c>
      <c r="AJ40" s="35">
        <v>2048</v>
      </c>
      <c r="AK40" s="35">
        <v>2049</v>
      </c>
      <c r="AL40" s="35">
        <v>2050</v>
      </c>
      <c r="AM40" s="35">
        <v>2051</v>
      </c>
      <c r="AN40" s="35">
        <v>2052</v>
      </c>
      <c r="AO40" s="35">
        <v>2053</v>
      </c>
      <c r="AP40" s="35">
        <v>2054</v>
      </c>
      <c r="AQ40" s="35">
        <v>2055</v>
      </c>
      <c r="AR40" s="35">
        <v>2056</v>
      </c>
      <c r="AS40" s="35">
        <v>2057</v>
      </c>
      <c r="AT40" s="35">
        <v>2058</v>
      </c>
      <c r="AU40" s="35">
        <v>2059</v>
      </c>
      <c r="AV40" s="35">
        <v>2060</v>
      </c>
      <c r="AW40" s="35">
        <v>2061</v>
      </c>
      <c r="AX40" s="35">
        <v>2062</v>
      </c>
      <c r="AY40" s="35">
        <v>2063</v>
      </c>
      <c r="AZ40" s="35">
        <v>2064</v>
      </c>
      <c r="BA40" s="35">
        <v>2065</v>
      </c>
      <c r="BB40" s="35">
        <v>2066</v>
      </c>
      <c r="BC40" s="35">
        <v>2067</v>
      </c>
      <c r="BD40" s="35">
        <v>2068</v>
      </c>
      <c r="BE40" s="35">
        <v>2069</v>
      </c>
      <c r="BF40" s="35">
        <v>2070</v>
      </c>
      <c r="BG40" s="35">
        <v>2071</v>
      </c>
      <c r="BH40" s="35">
        <v>2072</v>
      </c>
      <c r="BI40" s="35">
        <v>2073</v>
      </c>
      <c r="BJ40" s="35">
        <v>2074</v>
      </c>
      <c r="BK40" s="35">
        <v>2075</v>
      </c>
      <c r="BL40" s="35">
        <v>2076</v>
      </c>
      <c r="BM40" s="35">
        <v>2077</v>
      </c>
      <c r="BN40" s="35">
        <v>2078</v>
      </c>
      <c r="BO40" s="35">
        <v>2079</v>
      </c>
      <c r="BP40" s="35">
        <v>2080</v>
      </c>
      <c r="BQ40" s="35">
        <v>2081</v>
      </c>
      <c r="BR40" s="35">
        <v>2082</v>
      </c>
      <c r="BS40" s="35">
        <v>2083</v>
      </c>
      <c r="BT40" s="35">
        <v>2084</v>
      </c>
      <c r="BU40" s="35">
        <v>2085</v>
      </c>
    </row>
    <row r="41" spans="1:73" x14ac:dyDescent="0.2">
      <c r="A41" s="51" t="s">
        <v>12</v>
      </c>
      <c r="B41" s="25" t="s">
        <v>6</v>
      </c>
      <c r="C41" s="24">
        <v>53191.822388593733</v>
      </c>
      <c r="D41" s="24">
        <v>53842.917766163497</v>
      </c>
      <c r="E41" s="24">
        <v>54055.624419096654</v>
      </c>
      <c r="F41" s="24">
        <v>54392.445284211703</v>
      </c>
      <c r="G41" s="24">
        <v>54984.205293205348</v>
      </c>
      <c r="H41" s="24">
        <v>55888.117248495444</v>
      </c>
      <c r="I41" s="24">
        <v>57078.101564567529</v>
      </c>
      <c r="J41" s="24">
        <v>58373.226506647909</v>
      </c>
      <c r="K41" s="24">
        <v>59648.877619059378</v>
      </c>
      <c r="L41" s="24">
        <v>60934.646672272153</v>
      </c>
      <c r="M41" s="24">
        <v>62247.097240367468</v>
      </c>
      <c r="N41" s="24">
        <v>63591.12514191099</v>
      </c>
      <c r="O41" s="24">
        <v>64905.857187160975</v>
      </c>
      <c r="P41" s="24">
        <v>66184.065413994365</v>
      </c>
      <c r="Q41" s="24">
        <v>67476.799585929723</v>
      </c>
      <c r="R41" s="24">
        <v>68842.206004339765</v>
      </c>
      <c r="S41" s="24">
        <v>70292.343600972759</v>
      </c>
      <c r="T41" s="24">
        <v>71692.628063182463</v>
      </c>
      <c r="U41" s="24">
        <v>73045.874481609091</v>
      </c>
      <c r="V41" s="24">
        <v>74457.746095812399</v>
      </c>
      <c r="W41" s="24">
        <v>75913.314150842794</v>
      </c>
      <c r="X41" s="24">
        <v>77405.657799364824</v>
      </c>
      <c r="Y41" s="24">
        <v>78917.869359060263</v>
      </c>
      <c r="Z41" s="24">
        <v>80440.242718821028</v>
      </c>
      <c r="AA41" s="24">
        <v>81946.266712179742</v>
      </c>
      <c r="AB41" s="24">
        <v>83426.473381128992</v>
      </c>
      <c r="AC41" s="24">
        <v>84894.903774612903</v>
      </c>
      <c r="AD41" s="24">
        <v>86356.614422057843</v>
      </c>
      <c r="AE41" s="24">
        <v>87820.270393373488</v>
      </c>
      <c r="AF41" s="24">
        <v>89284.633219132069</v>
      </c>
      <c r="AG41" s="24">
        <v>90745.72978652583</v>
      </c>
      <c r="AH41" s="24">
        <v>92199.119591296781</v>
      </c>
      <c r="AI41" s="24">
        <v>93635.512203516264</v>
      </c>
      <c r="AJ41" s="24">
        <v>95069.121224841583</v>
      </c>
      <c r="AK41" s="24">
        <v>96517.294900789362</v>
      </c>
      <c r="AL41" s="24">
        <v>97981.777446415043</v>
      </c>
      <c r="AM41" s="24">
        <v>99467.22387277415</v>
      </c>
      <c r="AN41" s="24">
        <v>100951.47444115061</v>
      </c>
      <c r="AO41" s="24">
        <v>102434.08016031607</v>
      </c>
      <c r="AP41" s="24">
        <v>103931.6718115191</v>
      </c>
      <c r="AQ41" s="24">
        <v>105438.389692073</v>
      </c>
      <c r="AR41" s="24">
        <v>106960.27822027831</v>
      </c>
      <c r="AS41" s="24">
        <v>108505.59989563975</v>
      </c>
      <c r="AT41" s="24">
        <v>110080.56604494658</v>
      </c>
      <c r="AU41" s="24">
        <v>111690.18220660868</v>
      </c>
      <c r="AV41" s="24">
        <v>113345.73490559999</v>
      </c>
      <c r="AW41" s="24">
        <v>115060.41979251704</v>
      </c>
      <c r="AX41" s="24">
        <v>116817.89409087993</v>
      </c>
      <c r="AY41" s="24">
        <v>118611.48607329835</v>
      </c>
      <c r="AZ41" s="24">
        <v>120448.53840522245</v>
      </c>
      <c r="BA41" s="24">
        <v>122323.16921921055</v>
      </c>
      <c r="BB41" s="24">
        <v>124224.76378965222</v>
      </c>
      <c r="BC41" s="24">
        <v>126154.70275669672</v>
      </c>
      <c r="BD41" s="24">
        <v>128102.97881049126</v>
      </c>
      <c r="BE41" s="24">
        <v>130058.729131289</v>
      </c>
      <c r="BF41" s="24">
        <v>132027.47417840941</v>
      </c>
      <c r="BG41" s="24">
        <v>134007.82129660831</v>
      </c>
      <c r="BH41" s="24">
        <v>136003.68049555318</v>
      </c>
      <c r="BI41" s="24">
        <v>137998.46227792709</v>
      </c>
      <c r="BJ41" s="24">
        <v>139999.63517999675</v>
      </c>
      <c r="BK41" s="24">
        <v>142039.97376479977</v>
      </c>
      <c r="BL41" s="24">
        <v>144111.92015254317</v>
      </c>
      <c r="BM41" s="24">
        <v>146207.37307424532</v>
      </c>
      <c r="BN41" s="24">
        <v>148353.77246235314</v>
      </c>
      <c r="BO41" s="24">
        <v>150543.53197825458</v>
      </c>
      <c r="BP41" s="24">
        <v>152752.13699140152</v>
      </c>
      <c r="BQ41" s="24">
        <v>155004.15933501138</v>
      </c>
      <c r="BR41" s="24">
        <v>157295.92173754887</v>
      </c>
      <c r="BS41" s="24">
        <v>159606.20392724677</v>
      </c>
      <c r="BT41" s="24">
        <v>161962.01686801336</v>
      </c>
      <c r="BU41" s="24">
        <v>164324.92951357426</v>
      </c>
    </row>
    <row r="42" spans="1:73" x14ac:dyDescent="0.2">
      <c r="A42" s="51"/>
      <c r="B42" s="33" t="s">
        <v>0</v>
      </c>
      <c r="C42" s="36">
        <v>109588.89508273122</v>
      </c>
      <c r="D42" s="36">
        <v>113512.24267793963</v>
      </c>
      <c r="E42" s="36">
        <v>114975.72778580648</v>
      </c>
      <c r="F42" s="36">
        <v>117044.6765115103</v>
      </c>
      <c r="G42" s="36">
        <v>118603.40964170883</v>
      </c>
      <c r="H42" s="36">
        <v>120233.98700037676</v>
      </c>
      <c r="I42" s="36">
        <v>121833.36781995221</v>
      </c>
      <c r="J42" s="36">
        <v>123222.27183647595</v>
      </c>
      <c r="K42" s="36">
        <v>124860.39356224718</v>
      </c>
      <c r="L42" s="36">
        <v>126523.63197215466</v>
      </c>
      <c r="M42" s="36">
        <v>128211.77645121817</v>
      </c>
      <c r="N42" s="36">
        <v>129989.07293924615</v>
      </c>
      <c r="O42" s="36">
        <v>131871.11901042121</v>
      </c>
      <c r="P42" s="36">
        <v>134397.49142839052</v>
      </c>
      <c r="Q42" s="36">
        <v>136886.5161932004</v>
      </c>
      <c r="R42" s="36">
        <v>139333.61974848944</v>
      </c>
      <c r="S42" s="36">
        <v>141775.79722651528</v>
      </c>
      <c r="T42" s="36">
        <v>144263.37258912178</v>
      </c>
      <c r="U42" s="36">
        <v>146815.59592189325</v>
      </c>
      <c r="V42" s="36">
        <v>149441.0702403117</v>
      </c>
      <c r="W42" s="36">
        <v>152177.09308134671</v>
      </c>
      <c r="X42" s="36">
        <v>155047.79919612603</v>
      </c>
      <c r="Y42" s="36">
        <v>158080.87211093347</v>
      </c>
      <c r="Z42" s="36">
        <v>161301.17158096746</v>
      </c>
      <c r="AA42" s="36">
        <v>164747.14444939367</v>
      </c>
      <c r="AB42" s="36">
        <v>168425.99991414489</v>
      </c>
      <c r="AC42" s="36">
        <v>172308.56958684532</v>
      </c>
      <c r="AD42" s="36">
        <v>176390.61849989052</v>
      </c>
      <c r="AE42" s="36">
        <v>180664.25681729414</v>
      </c>
      <c r="AF42" s="36">
        <v>185125.23312575227</v>
      </c>
      <c r="AG42" s="36">
        <v>189771.29485932237</v>
      </c>
      <c r="AH42" s="36">
        <v>194589.64847268071</v>
      </c>
      <c r="AI42" s="36">
        <v>199556.38485512685</v>
      </c>
      <c r="AJ42" s="36">
        <v>204639.37137412638</v>
      </c>
      <c r="AK42" s="36">
        <v>209804.27761431562</v>
      </c>
      <c r="AL42" s="36">
        <v>215015.55991954723</v>
      </c>
      <c r="AM42" s="36">
        <v>220242.81776639211</v>
      </c>
      <c r="AN42" s="36">
        <v>225482.83798311313</v>
      </c>
      <c r="AO42" s="36">
        <v>230721.52664900137</v>
      </c>
      <c r="AP42" s="36">
        <v>235964.37712187419</v>
      </c>
      <c r="AQ42" s="36">
        <v>241251.12433529549</v>
      </c>
      <c r="AR42" s="36">
        <v>246600.77702063258</v>
      </c>
      <c r="AS42" s="36">
        <v>252021.26979433672</v>
      </c>
      <c r="AT42" s="36">
        <v>257522.05010412779</v>
      </c>
      <c r="AU42" s="36">
        <v>263107.03368949448</v>
      </c>
      <c r="AV42" s="36">
        <v>268780.53352983453</v>
      </c>
      <c r="AW42" s="36">
        <v>274552.40028833481</v>
      </c>
      <c r="AX42" s="36">
        <v>280450.65263876534</v>
      </c>
      <c r="AY42" s="36">
        <v>286473.78146134649</v>
      </c>
      <c r="AZ42" s="36">
        <v>292639.28997282067</v>
      </c>
      <c r="BA42" s="36">
        <v>298995.77852357825</v>
      </c>
      <c r="BB42" s="36">
        <v>305575.88432196213</v>
      </c>
      <c r="BC42" s="36">
        <v>312381.52940083522</v>
      </c>
      <c r="BD42" s="36">
        <v>319413.72118065297</v>
      </c>
      <c r="BE42" s="36">
        <v>326669.6951061046</v>
      </c>
      <c r="BF42" s="36">
        <v>334140.72021124786</v>
      </c>
      <c r="BG42" s="36">
        <v>341832.86014422972</v>
      </c>
      <c r="BH42" s="36">
        <v>349732.19954927982</v>
      </c>
      <c r="BI42" s="36">
        <v>357820.05833351758</v>
      </c>
      <c r="BJ42" s="36">
        <v>366053.08679970889</v>
      </c>
      <c r="BK42" s="36">
        <v>374403.28900896537</v>
      </c>
      <c r="BL42" s="36">
        <v>382882.94223645556</v>
      </c>
      <c r="BM42" s="36">
        <v>391476.28663983743</v>
      </c>
      <c r="BN42" s="36">
        <v>400151.61168494361</v>
      </c>
      <c r="BO42" s="36">
        <v>408930.12348218716</v>
      </c>
      <c r="BP42" s="36">
        <v>417827.09267290431</v>
      </c>
      <c r="BQ42" s="36">
        <v>426834.4657513033</v>
      </c>
      <c r="BR42" s="36">
        <v>436009.46190138441</v>
      </c>
      <c r="BS42" s="36">
        <v>445397.77428871812</v>
      </c>
      <c r="BT42" s="36">
        <v>455005.78909572284</v>
      </c>
      <c r="BU42" s="36">
        <v>464887.86546966748</v>
      </c>
    </row>
    <row r="43" spans="1:73" x14ac:dyDescent="0.2">
      <c r="A43" s="51"/>
      <c r="B43" s="33" t="s">
        <v>4</v>
      </c>
      <c r="C43" s="36">
        <v>12766.037373262494</v>
      </c>
      <c r="D43" s="36">
        <v>12922.300263879237</v>
      </c>
      <c r="E43" s="36">
        <v>13189.572358259586</v>
      </c>
      <c r="F43" s="36">
        <v>13271.756649347655</v>
      </c>
      <c r="G43" s="36">
        <v>13416.146091542107</v>
      </c>
      <c r="H43" s="36">
        <v>13740.192314249607</v>
      </c>
      <c r="I43" s="36">
        <v>14172.287063140229</v>
      </c>
      <c r="J43" s="36">
        <v>14675.560892211728</v>
      </c>
      <c r="K43" s="36">
        <v>15226.946949558327</v>
      </c>
      <c r="L43" s="36">
        <v>15762.258530121771</v>
      </c>
      <c r="M43" s="36">
        <v>16316.455644090473</v>
      </c>
      <c r="N43" s="36">
        <v>16869.54242110244</v>
      </c>
      <c r="O43" s="36">
        <v>17366.761936471186</v>
      </c>
      <c r="P43" s="36">
        <v>17866.922333115002</v>
      </c>
      <c r="Q43" s="36">
        <v>18358.728231659865</v>
      </c>
      <c r="R43" s="36">
        <v>18863.977249596959</v>
      </c>
      <c r="S43" s="36">
        <v>19381.110101949769</v>
      </c>
      <c r="T43" s="36">
        <v>19879.455891257032</v>
      </c>
      <c r="U43" s="36">
        <v>20357.987064298992</v>
      </c>
      <c r="V43" s="36">
        <v>20842.409275591981</v>
      </c>
      <c r="W43" s="36">
        <v>21330.998592878979</v>
      </c>
      <c r="X43" s="36">
        <v>21818.652210459852</v>
      </c>
      <c r="Y43" s="36">
        <v>22303.499710097527</v>
      </c>
      <c r="Z43" s="36">
        <v>22784.149074219138</v>
      </c>
      <c r="AA43" s="36">
        <v>23258.832517218092</v>
      </c>
      <c r="AB43" s="36">
        <v>23731.981801942042</v>
      </c>
      <c r="AC43" s="36">
        <v>24212.146956097422</v>
      </c>
      <c r="AD43" s="36">
        <v>24701.115878430715</v>
      </c>
      <c r="AE43" s="36">
        <v>25195.206716424364</v>
      </c>
      <c r="AF43" s="36">
        <v>25688.463957384844</v>
      </c>
      <c r="AG43" s="36">
        <v>26172.171727790588</v>
      </c>
      <c r="AH43" s="36">
        <v>26639.914962988314</v>
      </c>
      <c r="AI43" s="36">
        <v>27089.434454401311</v>
      </c>
      <c r="AJ43" s="36">
        <v>27529.033816571693</v>
      </c>
      <c r="AK43" s="36">
        <v>27968.575066229863</v>
      </c>
      <c r="AL43" s="36">
        <v>28414.223818912593</v>
      </c>
      <c r="AM43" s="36">
        <v>28879.045147777786</v>
      </c>
      <c r="AN43" s="36">
        <v>29364.792299146717</v>
      </c>
      <c r="AO43" s="36">
        <v>29881.603403254114</v>
      </c>
      <c r="AP43" s="36">
        <v>30440.595761774613</v>
      </c>
      <c r="AQ43" s="36">
        <v>31040.330477019128</v>
      </c>
      <c r="AR43" s="36">
        <v>31678.895666770102</v>
      </c>
      <c r="AS43" s="36">
        <v>32354.232728744828</v>
      </c>
      <c r="AT43" s="36">
        <v>33063.942768841756</v>
      </c>
      <c r="AU43" s="36">
        <v>33805.719412657258</v>
      </c>
      <c r="AV43" s="36">
        <v>34581.880534323689</v>
      </c>
      <c r="AW43" s="36">
        <v>35392.85323398382</v>
      </c>
      <c r="AX43" s="36">
        <v>36231.622878189919</v>
      </c>
      <c r="AY43" s="36">
        <v>37090.590422610803</v>
      </c>
      <c r="AZ43" s="36">
        <v>37968.310668470338</v>
      </c>
      <c r="BA43" s="36">
        <v>38860.294637192572</v>
      </c>
      <c r="BB43" s="36">
        <v>39760.332462609018</v>
      </c>
      <c r="BC43" s="42">
        <v>40664.524187508803</v>
      </c>
      <c r="BD43" s="42">
        <v>41567.040493957764</v>
      </c>
      <c r="BE43" s="42">
        <v>42458.698967445722</v>
      </c>
      <c r="BF43" s="42">
        <v>43337.095196249742</v>
      </c>
      <c r="BG43" s="42">
        <v>44196.38581795073</v>
      </c>
      <c r="BH43" s="42">
        <v>45036.942628771983</v>
      </c>
      <c r="BI43" s="42">
        <v>45852.951215517132</v>
      </c>
      <c r="BJ43" s="42">
        <v>46653.06587077833</v>
      </c>
      <c r="BK43" s="42">
        <v>47451.963618308342</v>
      </c>
      <c r="BL43" s="42">
        <v>48252.462944620478</v>
      </c>
      <c r="BM43" s="42">
        <v>49053.962229512574</v>
      </c>
      <c r="BN43" s="42">
        <v>49869.158801910446</v>
      </c>
      <c r="BO43" s="42">
        <v>50696.657023700296</v>
      </c>
      <c r="BP43" s="42">
        <v>51533.182970992224</v>
      </c>
      <c r="BQ43" s="42">
        <v>52392.596814212375</v>
      </c>
      <c r="BR43" s="42">
        <v>53275.048582541436</v>
      </c>
      <c r="BS43" s="42">
        <v>54172.822676496398</v>
      </c>
      <c r="BT43" s="42">
        <v>55090.289872209934</v>
      </c>
      <c r="BU43" s="42">
        <v>56007.245075056504</v>
      </c>
    </row>
    <row r="44" spans="1:73" x14ac:dyDescent="0.2">
      <c r="A44" s="51"/>
      <c r="B44" s="33" t="s">
        <v>5</v>
      </c>
      <c r="C44" s="36">
        <v>-13670.05441498409</v>
      </c>
      <c r="D44" s="36">
        <v>-14093.915885995422</v>
      </c>
      <c r="E44" s="36">
        <v>-14494.243147762283</v>
      </c>
      <c r="F44" s="36">
        <v>-14919.239534579016</v>
      </c>
      <c r="G44" s="36">
        <v>-15282.819955295809</v>
      </c>
      <c r="H44" s="36">
        <v>-15676.38835340177</v>
      </c>
      <c r="I44" s="36">
        <v>-16127.613417319177</v>
      </c>
      <c r="J44" s="36">
        <v>-16659.147445892919</v>
      </c>
      <c r="K44" s="36">
        <v>-17233.765452260279</v>
      </c>
      <c r="L44" s="36">
        <v>-17789.241404230695</v>
      </c>
      <c r="M44" s="36">
        <v>-18314.820405993683</v>
      </c>
      <c r="N44" s="36">
        <v>-18817.965608074974</v>
      </c>
      <c r="O44" s="36">
        <v>-19378.298187271939</v>
      </c>
      <c r="P44" s="36">
        <v>-19995.792991208862</v>
      </c>
      <c r="Q44" s="36">
        <v>-20616.369916007257</v>
      </c>
      <c r="R44" s="36">
        <v>-21206.625118035139</v>
      </c>
      <c r="S44" s="36">
        <v>-21759.560850366899</v>
      </c>
      <c r="T44" s="36">
        <v>-22294.611588219999</v>
      </c>
      <c r="U44" s="36">
        <v>-22802.89444897083</v>
      </c>
      <c r="V44" s="36">
        <v>-23284.032880559254</v>
      </c>
      <c r="W44" s="36">
        <v>-23747.971874157869</v>
      </c>
      <c r="X44" s="36">
        <v>-24189.80640570839</v>
      </c>
      <c r="Y44" s="36">
        <v>-24612.11412294917</v>
      </c>
      <c r="Z44" s="36">
        <v>-25001.90478008888</v>
      </c>
      <c r="AA44" s="36">
        <v>-25388.584492031117</v>
      </c>
      <c r="AB44" s="36">
        <v>-25806.129227731555</v>
      </c>
      <c r="AC44" s="36">
        <v>-26245.953067328861</v>
      </c>
      <c r="AD44" s="36">
        <v>-26708.188317048127</v>
      </c>
      <c r="AE44" s="36">
        <v>-27186.195666138581</v>
      </c>
      <c r="AF44" s="36">
        <v>-27672.8513313599</v>
      </c>
      <c r="AG44" s="36">
        <v>-28169.577529699243</v>
      </c>
      <c r="AH44" s="36">
        <v>-28680.126676034532</v>
      </c>
      <c r="AI44" s="36">
        <v>-29209.368132445623</v>
      </c>
      <c r="AJ44" s="36">
        <v>-29765.675501486985</v>
      </c>
      <c r="AK44" s="36">
        <v>-30358.583835899641</v>
      </c>
      <c r="AL44" s="36">
        <v>-30987.537647678819</v>
      </c>
      <c r="AM44" s="36">
        <v>-31639.736363722364</v>
      </c>
      <c r="AN44" s="36">
        <v>-32328.053981552912</v>
      </c>
      <c r="AO44" s="36">
        <v>-33042.54394511049</v>
      </c>
      <c r="AP44" s="36">
        <v>-33763.609210686809</v>
      </c>
      <c r="AQ44" s="36">
        <v>-34509.121246143375</v>
      </c>
      <c r="AR44" s="36">
        <v>-35285.62908069203</v>
      </c>
      <c r="AS44" s="36">
        <v>-36091.95695049315</v>
      </c>
      <c r="AT44" s="36">
        <v>-36929.345424481995</v>
      </c>
      <c r="AU44" s="36">
        <v>-37797.129075435463</v>
      </c>
      <c r="AV44" s="36">
        <v>-38689.944453070908</v>
      </c>
      <c r="AW44" s="36">
        <v>-39595.348951186919</v>
      </c>
      <c r="AX44" s="36">
        <v>-40531.098810644988</v>
      </c>
      <c r="AY44" s="36">
        <v>-41478.505172251134</v>
      </c>
      <c r="AZ44" s="36">
        <v>-42403.768726921859</v>
      </c>
      <c r="BA44" s="36">
        <v>-43320.411226920449</v>
      </c>
      <c r="BB44" s="36">
        <v>-44251.675333324703</v>
      </c>
      <c r="BC44" s="36">
        <v>-45194.765550304917</v>
      </c>
      <c r="BD44" s="36">
        <v>-46147.214530975521</v>
      </c>
      <c r="BE44" s="36">
        <v>-47108.874938382025</v>
      </c>
      <c r="BF44" s="36">
        <v>-48059.771596353276</v>
      </c>
      <c r="BG44" s="36">
        <v>-49011.60142625001</v>
      </c>
      <c r="BH44" s="36">
        <v>-49968.094354595807</v>
      </c>
      <c r="BI44" s="36">
        <v>-50947.686183275968</v>
      </c>
      <c r="BJ44" s="36">
        <v>-51942.685502648266</v>
      </c>
      <c r="BK44" s="36">
        <v>-52926.89858888727</v>
      </c>
      <c r="BL44" s="36">
        <v>-53929.380853831812</v>
      </c>
      <c r="BM44" s="36">
        <v>-54965.550889163773</v>
      </c>
      <c r="BN44" s="36">
        <v>-55996.748915849115</v>
      </c>
      <c r="BO44" s="36">
        <v>-57028.852788888187</v>
      </c>
      <c r="BP44" s="36">
        <v>-58082.390148243561</v>
      </c>
      <c r="BQ44" s="36">
        <v>-59110.174117570561</v>
      </c>
      <c r="BR44" s="36">
        <v>-60122.505368307196</v>
      </c>
      <c r="BS44" s="36">
        <v>-61152.634393174761</v>
      </c>
      <c r="BT44" s="36">
        <v>-62158.137198989782</v>
      </c>
      <c r="BU44" s="36">
        <v>-63162.87968603467</v>
      </c>
    </row>
    <row r="45" spans="1:73" x14ac:dyDescent="0.2">
      <c r="A45" s="51"/>
      <c r="B45" s="33" t="s">
        <v>2</v>
      </c>
      <c r="C45" s="36">
        <v>-12.532017700546589</v>
      </c>
      <c r="D45" s="36">
        <v>-15.13503867505699</v>
      </c>
      <c r="E45" s="36">
        <v>-20.197897912401459</v>
      </c>
      <c r="F45" s="36">
        <v>-41.215717862989209</v>
      </c>
      <c r="G45" s="36">
        <v>-57.276249099010556</v>
      </c>
      <c r="H45" s="36">
        <v>-67.719353141969805</v>
      </c>
      <c r="I45" s="36">
        <v>-64.215724327621956</v>
      </c>
      <c r="J45" s="36">
        <v>-73.657210008317293</v>
      </c>
      <c r="K45" s="36">
        <v>-74.437024155684185</v>
      </c>
      <c r="L45" s="36">
        <v>-79.247921320566547</v>
      </c>
      <c r="M45" s="36">
        <v>-69.382726916679644</v>
      </c>
      <c r="N45" s="36">
        <v>-67.926159116860163</v>
      </c>
      <c r="O45" s="36">
        <v>-72.432020719222237</v>
      </c>
      <c r="P45" s="36">
        <v>-80.558348526307554</v>
      </c>
      <c r="Q45" s="36">
        <v>-80.506396097422908</v>
      </c>
      <c r="R45" s="36">
        <v>-85.851698957738677</v>
      </c>
      <c r="S45" s="36">
        <v>-90.028376014467426</v>
      </c>
      <c r="T45" s="36">
        <v>-75.685349520217301</v>
      </c>
      <c r="U45" s="36">
        <v>-61.970872633870044</v>
      </c>
      <c r="V45" s="36">
        <v>-46.643709488935883</v>
      </c>
      <c r="W45" s="36">
        <v>-32.467480468820668</v>
      </c>
      <c r="X45" s="36">
        <v>-16.547009020681912</v>
      </c>
      <c r="Y45" s="36">
        <v>1.7824231441433085</v>
      </c>
      <c r="Z45" s="36">
        <v>23.608244232340098</v>
      </c>
      <c r="AA45" s="36">
        <v>47.601369139315011</v>
      </c>
      <c r="AB45" s="36">
        <v>66.766367474453318</v>
      </c>
      <c r="AC45" s="36">
        <v>89.857643519620865</v>
      </c>
      <c r="AD45" s="36">
        <v>111.7216021071979</v>
      </c>
      <c r="AE45" s="36">
        <v>133.30570478133006</v>
      </c>
      <c r="AF45" s="36">
        <v>155.58403510303071</v>
      </c>
      <c r="AG45" s="36">
        <v>178.25832718818378</v>
      </c>
      <c r="AH45" s="36">
        <v>200.85455927085911</v>
      </c>
      <c r="AI45" s="36">
        <v>223.13280303936779</v>
      </c>
      <c r="AJ45" s="36">
        <v>244.09255049220621</v>
      </c>
      <c r="AK45" s="36">
        <v>263.3951901691986</v>
      </c>
      <c r="AL45" s="36">
        <v>280.69103852091337</v>
      </c>
      <c r="AM45" s="36">
        <v>298.29619585781438</v>
      </c>
      <c r="AN45" s="36">
        <v>316.5896630807747</v>
      </c>
      <c r="AO45" s="36">
        <v>335.5178325561177</v>
      </c>
      <c r="AP45" s="36">
        <v>358.33175508679653</v>
      </c>
      <c r="AQ45" s="36">
        <v>382.27937690084809</v>
      </c>
      <c r="AR45" s="36">
        <v>404.11111985924799</v>
      </c>
      <c r="AS45" s="36">
        <v>425.94189823541126</v>
      </c>
      <c r="AT45" s="36">
        <v>445.56325354574426</v>
      </c>
      <c r="AU45" s="36">
        <v>464.87568078063077</v>
      </c>
      <c r="AV45" s="36">
        <v>481.57130983330092</v>
      </c>
      <c r="AW45" s="36">
        <v>500.55974766205065</v>
      </c>
      <c r="AX45" s="36">
        <v>516.17860728818198</v>
      </c>
      <c r="AY45" s="36">
        <v>536.3562448770823</v>
      </c>
      <c r="AZ45" s="36">
        <v>559.14794430429345</v>
      </c>
      <c r="BA45" s="36">
        <v>584.94381411773975</v>
      </c>
      <c r="BB45" s="36">
        <v>611.41741422322332</v>
      </c>
      <c r="BC45" s="36">
        <v>638.69374222391662</v>
      </c>
      <c r="BD45" s="36">
        <v>666.33691634102559</v>
      </c>
      <c r="BE45" s="36">
        <v>697.52682826131013</v>
      </c>
      <c r="BF45" s="36">
        <v>729.75569809805995</v>
      </c>
      <c r="BG45" s="36">
        <v>760.42233784574387</v>
      </c>
      <c r="BH45" s="36">
        <v>788.61772022574371</v>
      </c>
      <c r="BI45" s="36">
        <v>814.63544440722376</v>
      </c>
      <c r="BJ45" s="36">
        <v>838.95922856082359</v>
      </c>
      <c r="BK45" s="36">
        <v>861.86973183978807</v>
      </c>
      <c r="BL45" s="36">
        <v>881.20721183462581</v>
      </c>
      <c r="BM45" s="36">
        <v>897.63073303870874</v>
      </c>
      <c r="BN45" s="36">
        <v>913.67655636662289</v>
      </c>
      <c r="BO45" s="36">
        <v>929.9569486537273</v>
      </c>
      <c r="BP45" s="36">
        <v>946.47365200542026</v>
      </c>
      <c r="BQ45" s="36">
        <v>967.57262770699344</v>
      </c>
      <c r="BR45" s="36">
        <v>989.90916861636015</v>
      </c>
      <c r="BS45" s="36">
        <v>1013.6439334448175</v>
      </c>
      <c r="BT45" s="36">
        <v>1039.6139263095802</v>
      </c>
      <c r="BU45" s="36">
        <v>1064.0660883797382</v>
      </c>
    </row>
    <row r="46" spans="1:73" x14ac:dyDescent="0.2">
      <c r="A46" s="51"/>
      <c r="B46" s="33" t="s">
        <v>7</v>
      </c>
      <c r="C46" s="36">
        <v>5271.2431768067227</v>
      </c>
      <c r="D46" s="36">
        <v>4070.5376460679204</v>
      </c>
      <c r="E46" s="36">
        <v>4891.1415566435171</v>
      </c>
      <c r="F46" s="36">
        <v>5026.4828779184481</v>
      </c>
      <c r="G46" s="36">
        <v>5358.0372765263037</v>
      </c>
      <c r="H46" s="36">
        <v>5430.7967291688346</v>
      </c>
      <c r="I46" s="36">
        <v>5503.2247162503591</v>
      </c>
      <c r="J46" s="36">
        <v>5817.9921800189295</v>
      </c>
      <c r="K46" s="36">
        <v>5895.3956802916628</v>
      </c>
      <c r="L46" s="36">
        <v>5973.9754741636734</v>
      </c>
      <c r="M46" s="36">
        <v>6054.8582168150178</v>
      </c>
      <c r="N46" s="36">
        <v>6140.2044404415665</v>
      </c>
      <c r="O46" s="36">
        <v>6895.0980437719409</v>
      </c>
      <c r="P46" s="36">
        <v>7025.5245467143886</v>
      </c>
      <c r="Q46" s="36">
        <v>7153.923171458142</v>
      </c>
      <c r="R46" s="36">
        <v>7280.8655982725095</v>
      </c>
      <c r="S46" s="36">
        <v>7408.5318210531696</v>
      </c>
      <c r="T46" s="36">
        <v>7538.9295099269111</v>
      </c>
      <c r="U46" s="36">
        <v>7672.8507698094263</v>
      </c>
      <c r="V46" s="36">
        <v>7811.3007378740813</v>
      </c>
      <c r="W46" s="36">
        <v>7955.9594628610694</v>
      </c>
      <c r="X46" s="36">
        <v>8108.1489449625769</v>
      </c>
      <c r="Y46" s="36">
        <v>8269.2513766178763</v>
      </c>
      <c r="Z46" s="36">
        <v>8440.8217857033069</v>
      </c>
      <c r="AA46" s="36">
        <v>8624.2480689654076</v>
      </c>
      <c r="AB46" s="36">
        <v>8819.1964139918164</v>
      </c>
      <c r="AC46" s="36">
        <v>9024.6378952551477</v>
      </c>
      <c r="AD46" s="36">
        <v>9240.2815198077824</v>
      </c>
      <c r="AE46" s="36">
        <v>9465.7885165287971</v>
      </c>
      <c r="AF46" s="36">
        <v>9700.9770850505174</v>
      </c>
      <c r="AG46" s="36">
        <v>9945.5251121144265</v>
      </c>
      <c r="AH46" s="36">
        <v>10198.552078758592</v>
      </c>
      <c r="AI46" s="36">
        <v>10458.656707364649</v>
      </c>
      <c r="AJ46" s="36">
        <v>10724.128094055735</v>
      </c>
      <c r="AK46" s="36">
        <v>10993.160403364362</v>
      </c>
      <c r="AL46" s="36">
        <v>11264.008539118802</v>
      </c>
      <c r="AM46" s="36">
        <v>11535.623482520667</v>
      </c>
      <c r="AN46" s="36">
        <v>11807.626638246704</v>
      </c>
      <c r="AO46" s="36">
        <v>12079.667593244916</v>
      </c>
      <c r="AP46" s="36">
        <v>12352.698020946576</v>
      </c>
      <c r="AQ46" s="36">
        <v>12628.377286911187</v>
      </c>
      <c r="AR46" s="36">
        <v>12907.47665427052</v>
      </c>
      <c r="AS46" s="36">
        <v>13190.437485074015</v>
      </c>
      <c r="AT46" s="36">
        <v>13477.642560182534</v>
      </c>
      <c r="AU46" s="36">
        <v>13769.302892344822</v>
      </c>
      <c r="AV46" s="36">
        <v>14065.750172316037</v>
      </c>
      <c r="AW46" s="36">
        <v>14367.849414830545</v>
      </c>
      <c r="AX46" s="36">
        <v>14676.480432590912</v>
      </c>
      <c r="AY46" s="36">
        <v>14991.934945775409</v>
      </c>
      <c r="AZ46" s="36">
        <v>15315.726899805735</v>
      </c>
      <c r="BA46" s="36">
        <v>15650.068607467239</v>
      </c>
      <c r="BB46" s="36">
        <v>15996.056535179825</v>
      </c>
      <c r="BC46" s="36">
        <v>16353.772660461005</v>
      </c>
      <c r="BD46" s="36">
        <v>16723.195862932243</v>
      </c>
      <c r="BE46" s="36">
        <v>17104.066491409314</v>
      </c>
      <c r="BF46" s="36">
        <v>17496.219257439276</v>
      </c>
      <c r="BG46" s="36">
        <v>17899.580067841329</v>
      </c>
      <c r="BH46" s="36">
        <v>18313.333781505688</v>
      </c>
      <c r="BI46" s="36">
        <v>18736.030465138083</v>
      </c>
      <c r="BJ46" s="36">
        <v>19165.718525717861</v>
      </c>
      <c r="BK46" s="36">
        <v>19601.728484249139</v>
      </c>
      <c r="BL46" s="36">
        <v>20044.151973635806</v>
      </c>
      <c r="BM46" s="36">
        <v>20491.860370362596</v>
      </c>
      <c r="BN46" s="36">
        <v>20944.237454012771</v>
      </c>
      <c r="BO46" s="36">
        <v>21402.268582690878</v>
      </c>
      <c r="BP46" s="36">
        <v>21866.292521417148</v>
      </c>
      <c r="BQ46" s="36">
        <v>22337.1616780556</v>
      </c>
      <c r="BR46" s="36">
        <v>22817.622167391339</v>
      </c>
      <c r="BS46" s="36">
        <v>23309.281004865297</v>
      </c>
      <c r="BT46" s="36">
        <v>23813.403487399341</v>
      </c>
      <c r="BU46" s="36">
        <v>24331.91546681432</v>
      </c>
    </row>
    <row r="47" spans="1:73" x14ac:dyDescent="0.2">
      <c r="A47" s="51"/>
      <c r="B47" s="35" t="s">
        <v>1</v>
      </c>
      <c r="C47" s="38">
        <v>113943.58920011582</v>
      </c>
      <c r="D47" s="38">
        <v>116396.02966321632</v>
      </c>
      <c r="E47" s="38">
        <v>118542.00065503486</v>
      </c>
      <c r="F47" s="38">
        <v>120382.46078633443</v>
      </c>
      <c r="G47" s="38">
        <v>122037.49680538241</v>
      </c>
      <c r="H47" s="38">
        <v>123660.86833725146</v>
      </c>
      <c r="I47" s="38">
        <v>125317.05045769602</v>
      </c>
      <c r="J47" s="38">
        <v>126983.02025280536</v>
      </c>
      <c r="K47" s="38">
        <v>128674.53371568126</v>
      </c>
      <c r="L47" s="38">
        <v>130391.37665088887</v>
      </c>
      <c r="M47" s="38">
        <v>132198.88717921331</v>
      </c>
      <c r="N47" s="38">
        <v>134112.92803359835</v>
      </c>
      <c r="O47" s="38">
        <v>136682.24878267315</v>
      </c>
      <c r="P47" s="38">
        <v>139213.5869684848</v>
      </c>
      <c r="Q47" s="38">
        <v>141702.29128421374</v>
      </c>
      <c r="R47" s="38">
        <v>144185.98577936602</v>
      </c>
      <c r="S47" s="38">
        <v>146715.84992313682</v>
      </c>
      <c r="T47" s="38">
        <v>149311.46105256546</v>
      </c>
      <c r="U47" s="38">
        <v>151981.56843439696</v>
      </c>
      <c r="V47" s="38">
        <v>154764.10366372959</v>
      </c>
      <c r="W47" s="38">
        <v>157683.61178246012</v>
      </c>
      <c r="X47" s="38">
        <v>160768.24693681937</v>
      </c>
      <c r="Y47" s="38">
        <v>164043.29149784389</v>
      </c>
      <c r="Z47" s="38">
        <v>167547.84590503335</v>
      </c>
      <c r="AA47" s="38">
        <v>171289.24191268533</v>
      </c>
      <c r="AB47" s="38">
        <v>175237.81526982167</v>
      </c>
      <c r="AC47" s="38">
        <v>179389.25901438866</v>
      </c>
      <c r="AD47" s="38">
        <v>183735.54918318812</v>
      </c>
      <c r="AE47" s="38">
        <v>188272.36208889005</v>
      </c>
      <c r="AF47" s="38">
        <v>192997.40687193084</v>
      </c>
      <c r="AG47" s="38">
        <v>197897.67249671629</v>
      </c>
      <c r="AH47" s="38">
        <v>202948.84339766396</v>
      </c>
      <c r="AI47" s="38">
        <v>208118.24068748651</v>
      </c>
      <c r="AJ47" s="38">
        <v>213370.95033375901</v>
      </c>
      <c r="AK47" s="38">
        <v>218670.82443817946</v>
      </c>
      <c r="AL47" s="38">
        <v>223986.94566842078</v>
      </c>
      <c r="AM47" s="38">
        <v>229316.04622882599</v>
      </c>
      <c r="AN47" s="38">
        <v>234643.7926020344</v>
      </c>
      <c r="AO47" s="38">
        <v>239975.77153294606</v>
      </c>
      <c r="AP47" s="38">
        <v>245352.39344899548</v>
      </c>
      <c r="AQ47" s="38">
        <v>250792.99022998332</v>
      </c>
      <c r="AR47" s="38">
        <v>256305.63138084044</v>
      </c>
      <c r="AS47" s="38">
        <v>261899.92495589791</v>
      </c>
      <c r="AT47" s="38">
        <v>267579.85326221585</v>
      </c>
      <c r="AU47" s="38">
        <v>273349.80259984173</v>
      </c>
      <c r="AV47" s="38">
        <v>279219.79109323648</v>
      </c>
      <c r="AW47" s="38">
        <v>285218.31373362435</v>
      </c>
      <c r="AX47" s="38">
        <v>291343.8357461894</v>
      </c>
      <c r="AY47" s="38">
        <v>297614.15790235857</v>
      </c>
      <c r="AZ47" s="38">
        <v>304078.70675847906</v>
      </c>
      <c r="BA47" s="38">
        <v>310770.67435543536</v>
      </c>
      <c r="BB47" s="38">
        <v>317692.0154006494</v>
      </c>
      <c r="BC47" s="38">
        <v>324843.75444072403</v>
      </c>
      <c r="BD47" s="38">
        <v>332223.07992290833</v>
      </c>
      <c r="BE47" s="38">
        <v>339821.11245483911</v>
      </c>
      <c r="BF47" s="38">
        <v>347644.01876668161</v>
      </c>
      <c r="BG47" s="38">
        <v>355677.64694161754</v>
      </c>
      <c r="BH47" s="38">
        <v>363902.99932518735</v>
      </c>
      <c r="BI47" s="38">
        <v>372275.98927530396</v>
      </c>
      <c r="BJ47" s="38">
        <v>380768.1449221177</v>
      </c>
      <c r="BK47" s="38">
        <v>389391.95225447527</v>
      </c>
      <c r="BL47" s="38">
        <v>398131.3835127147</v>
      </c>
      <c r="BM47" s="38">
        <v>406954.18908358755</v>
      </c>
      <c r="BN47" s="38">
        <v>415881.93558138428</v>
      </c>
      <c r="BO47" s="38">
        <v>424930.15324834367</v>
      </c>
      <c r="BP47" s="38">
        <v>434090.65166907548</v>
      </c>
      <c r="BQ47" s="38">
        <v>443421.62275370781</v>
      </c>
      <c r="BR47" s="38">
        <v>452969.53645162639</v>
      </c>
      <c r="BS47" s="38">
        <v>462740.88751035003</v>
      </c>
      <c r="BT47" s="38">
        <v>472790.95918265189</v>
      </c>
      <c r="BU47" s="38">
        <v>483128.21241388348</v>
      </c>
    </row>
    <row r="48" spans="1:73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</row>
    <row r="49" spans="1:73" x14ac:dyDescent="0.2">
      <c r="A49" s="33"/>
      <c r="B49" s="23" t="s">
        <v>3</v>
      </c>
      <c r="C49" s="31">
        <v>2015</v>
      </c>
      <c r="D49" s="31">
        <v>2016</v>
      </c>
      <c r="E49" s="31">
        <v>2017</v>
      </c>
      <c r="F49" s="31">
        <v>2018</v>
      </c>
      <c r="G49" s="31">
        <v>2019</v>
      </c>
      <c r="H49" s="31">
        <v>2020</v>
      </c>
      <c r="I49" s="31">
        <v>2021</v>
      </c>
      <c r="J49" s="31">
        <v>2022</v>
      </c>
      <c r="K49" s="31">
        <v>2023</v>
      </c>
      <c r="L49" s="31">
        <v>2024</v>
      </c>
      <c r="M49" s="31">
        <v>2025</v>
      </c>
      <c r="N49" s="31">
        <v>2026</v>
      </c>
      <c r="O49" s="31">
        <v>2027</v>
      </c>
      <c r="P49" s="31">
        <v>2028</v>
      </c>
      <c r="Q49" s="31">
        <v>2029</v>
      </c>
      <c r="R49" s="31">
        <v>2030</v>
      </c>
      <c r="S49" s="31">
        <v>2031</v>
      </c>
      <c r="T49" s="31">
        <v>2032</v>
      </c>
      <c r="U49" s="31">
        <v>2033</v>
      </c>
      <c r="V49" s="31">
        <v>2034</v>
      </c>
      <c r="W49" s="31">
        <v>2035</v>
      </c>
      <c r="X49" s="31">
        <v>2036</v>
      </c>
      <c r="Y49" s="31">
        <v>2037</v>
      </c>
      <c r="Z49" s="31">
        <v>2038</v>
      </c>
      <c r="AA49" s="31">
        <v>2039</v>
      </c>
      <c r="AB49" s="31">
        <v>2040</v>
      </c>
      <c r="AC49" s="31">
        <v>2041</v>
      </c>
      <c r="AD49" s="31">
        <v>2042</v>
      </c>
      <c r="AE49" s="31">
        <v>2043</v>
      </c>
      <c r="AF49" s="31">
        <v>2044</v>
      </c>
      <c r="AG49" s="31">
        <v>2045</v>
      </c>
      <c r="AH49" s="31">
        <v>2046</v>
      </c>
      <c r="AI49" s="31">
        <v>2047</v>
      </c>
      <c r="AJ49" s="31">
        <v>2048</v>
      </c>
      <c r="AK49" s="31">
        <v>2049</v>
      </c>
      <c r="AL49" s="31">
        <v>2050</v>
      </c>
      <c r="AM49" s="31">
        <v>2051</v>
      </c>
      <c r="AN49" s="31">
        <v>2052</v>
      </c>
      <c r="AO49" s="31">
        <v>2053</v>
      </c>
      <c r="AP49" s="31">
        <v>2054</v>
      </c>
      <c r="AQ49" s="31">
        <v>2055</v>
      </c>
      <c r="AR49" s="31">
        <v>2056</v>
      </c>
      <c r="AS49" s="31">
        <v>2057</v>
      </c>
      <c r="AT49" s="31">
        <v>2058</v>
      </c>
      <c r="AU49" s="31">
        <v>2059</v>
      </c>
      <c r="AV49" s="31">
        <v>2060</v>
      </c>
      <c r="AW49" s="31">
        <v>2061</v>
      </c>
      <c r="AX49" s="31">
        <v>2062</v>
      </c>
      <c r="AY49" s="31">
        <v>2063</v>
      </c>
      <c r="AZ49" s="31">
        <v>2064</v>
      </c>
      <c r="BA49" s="31">
        <v>2065</v>
      </c>
      <c r="BB49" s="31">
        <v>2066</v>
      </c>
      <c r="BC49" s="31">
        <v>2067</v>
      </c>
      <c r="BD49" s="31">
        <v>2068</v>
      </c>
      <c r="BE49" s="31">
        <v>2069</v>
      </c>
      <c r="BF49" s="31">
        <v>2070</v>
      </c>
      <c r="BG49" s="31">
        <v>2071</v>
      </c>
      <c r="BH49" s="31">
        <v>2072</v>
      </c>
      <c r="BI49" s="31">
        <v>2073</v>
      </c>
      <c r="BJ49" s="31">
        <v>2074</v>
      </c>
      <c r="BK49" s="31">
        <v>2075</v>
      </c>
      <c r="BL49" s="31">
        <v>2076</v>
      </c>
      <c r="BM49" s="31">
        <v>2077</v>
      </c>
      <c r="BN49" s="31">
        <v>2078</v>
      </c>
      <c r="BO49" s="31">
        <v>2079</v>
      </c>
      <c r="BP49" s="31">
        <v>2080</v>
      </c>
      <c r="BQ49" s="49">
        <v>2081</v>
      </c>
      <c r="BR49" s="49">
        <v>2082</v>
      </c>
      <c r="BS49" s="49">
        <v>2083</v>
      </c>
      <c r="BT49" s="49">
        <v>2084</v>
      </c>
      <c r="BU49" s="49">
        <v>2085</v>
      </c>
    </row>
    <row r="50" spans="1:73" x14ac:dyDescent="0.2">
      <c r="A50" s="51" t="s">
        <v>16</v>
      </c>
      <c r="B50" s="27" t="s">
        <v>13</v>
      </c>
      <c r="C50" s="28">
        <f t="shared" ref="C50:BJ50" si="21">-C47/C44</f>
        <v>8.335269614963595</v>
      </c>
      <c r="D50" s="28">
        <f t="shared" si="21"/>
        <v>8.2586011300716322</v>
      </c>
      <c r="E50" s="28">
        <f t="shared" si="21"/>
        <v>8.1785574759959889</v>
      </c>
      <c r="F50" s="28">
        <f t="shared" si="21"/>
        <v>8.0689408134589158</v>
      </c>
      <c r="G50" s="28">
        <f t="shared" si="21"/>
        <v>7.9852734745523151</v>
      </c>
      <c r="H50" s="28">
        <f t="shared" si="21"/>
        <v>7.8883519309099732</v>
      </c>
      <c r="I50" s="28">
        <f t="shared" si="21"/>
        <v>7.7703406706859752</v>
      </c>
      <c r="J50" s="28">
        <f t="shared" si="21"/>
        <v>7.6224200947396774</v>
      </c>
      <c r="K50" s="28">
        <f t="shared" si="21"/>
        <v>7.4664201547900877</v>
      </c>
      <c r="L50" s="28">
        <f t="shared" si="21"/>
        <v>7.3297884765270966</v>
      </c>
      <c r="M50" s="28">
        <f t="shared" si="21"/>
        <v>7.2181372379687705</v>
      </c>
      <c r="N50" s="28">
        <f t="shared" si="21"/>
        <v>7.1268558369587609</v>
      </c>
      <c r="O50" s="28">
        <f t="shared" si="21"/>
        <v>7.0533669913516368</v>
      </c>
      <c r="P50" s="28">
        <f t="shared" si="21"/>
        <v>6.9621438384409142</v>
      </c>
      <c r="Q50" s="28">
        <f t="shared" si="21"/>
        <v>6.8732901020655062</v>
      </c>
      <c r="R50" s="28">
        <f t="shared" si="21"/>
        <v>6.7991009873958346</v>
      </c>
      <c r="S50" s="28">
        <f t="shared" si="21"/>
        <v>6.7425924140680884</v>
      </c>
      <c r="T50" s="28">
        <f t="shared" si="21"/>
        <v>6.6971994762832496</v>
      </c>
      <c r="U50" s="28">
        <f t="shared" si="21"/>
        <v>6.6650121445988795</v>
      </c>
      <c r="V50" s="28">
        <f t="shared" si="21"/>
        <v>6.6467911490087337</v>
      </c>
      <c r="W50" s="28">
        <f t="shared" si="21"/>
        <v>6.6398769805706523</v>
      </c>
      <c r="X50" s="28">
        <f t="shared" si="21"/>
        <v>6.6461154851938273</v>
      </c>
      <c r="Y50" s="28">
        <f t="shared" si="21"/>
        <v>6.6651442731969279</v>
      </c>
      <c r="Z50" s="28">
        <f t="shared" si="21"/>
        <v>6.7014032482223431</v>
      </c>
      <c r="AA50" s="28">
        <f t="shared" si="21"/>
        <v>6.746703108495435</v>
      </c>
      <c r="AB50" s="28">
        <f t="shared" si="21"/>
        <v>6.7905501721470554</v>
      </c>
      <c r="AC50" s="28">
        <f t="shared" si="21"/>
        <v>6.8349302673139967</v>
      </c>
      <c r="AD50" s="28">
        <f t="shared" si="21"/>
        <v>6.8793714872044589</v>
      </c>
      <c r="AE50" s="28">
        <f t="shared" si="21"/>
        <v>6.9252926890168114</v>
      </c>
      <c r="AF50" s="28">
        <f t="shared" si="21"/>
        <v>6.9742508482752203</v>
      </c>
      <c r="AG50" s="28">
        <f t="shared" si="21"/>
        <v>7.0252268529079771</v>
      </c>
      <c r="AH50" s="28">
        <f t="shared" si="21"/>
        <v>7.0762882497046471</v>
      </c>
      <c r="AI50" s="28">
        <f t="shared" si="21"/>
        <v>7.1250511049675804</v>
      </c>
      <c r="AJ50" s="28">
        <f t="shared" si="21"/>
        <v>7.1683557231247708</v>
      </c>
      <c r="AK50" s="28">
        <f t="shared" si="21"/>
        <v>7.2029323113417689</v>
      </c>
      <c r="AL50" s="28">
        <f t="shared" si="21"/>
        <v>7.2282911993557173</v>
      </c>
      <c r="AM50" s="28">
        <f t="shared" si="21"/>
        <v>7.2477230401880419</v>
      </c>
      <c r="AN50" s="28">
        <f t="shared" si="21"/>
        <v>7.2582096261014426</v>
      </c>
      <c r="AO50" s="28">
        <f t="shared" si="21"/>
        <v>7.2626300181846855</v>
      </c>
      <c r="AP50" s="28">
        <f t="shared" si="21"/>
        <v>7.2667703241671475</v>
      </c>
      <c r="AQ50" s="28">
        <f t="shared" si="21"/>
        <v>7.2674406410163552</v>
      </c>
      <c r="AR50" s="28">
        <f t="shared" si="21"/>
        <v>7.2637398867032958</v>
      </c>
      <c r="AS50" s="28">
        <f t="shared" si="21"/>
        <v>7.2564623003164526</v>
      </c>
      <c r="AT50" s="28">
        <f t="shared" si="21"/>
        <v>7.2457242387195437</v>
      </c>
      <c r="AU50" s="28">
        <f t="shared" si="21"/>
        <v>7.2320255343809459</v>
      </c>
      <c r="AV50" s="28">
        <f t="shared" si="21"/>
        <v>7.2168568613975914</v>
      </c>
      <c r="AW50" s="28">
        <f t="shared" si="21"/>
        <v>7.2033287062387306</v>
      </c>
      <c r="AX50" s="28">
        <f t="shared" si="21"/>
        <v>7.1881553744028173</v>
      </c>
      <c r="AY50" s="28">
        <f t="shared" si="21"/>
        <v>7.1751418395246462</v>
      </c>
      <c r="AZ50" s="28">
        <f t="shared" si="21"/>
        <v>7.1710302147134763</v>
      </c>
      <c r="BA50" s="28">
        <f t="shared" si="21"/>
        <v>7.1737701825488269</v>
      </c>
      <c r="BB50" s="28">
        <f t="shared" si="21"/>
        <v>7.1792087645866909</v>
      </c>
      <c r="BC50" s="28">
        <f t="shared" si="21"/>
        <v>7.1876411014711508</v>
      </c>
      <c r="BD50" s="28">
        <f t="shared" si="21"/>
        <v>7.1992011500479478</v>
      </c>
      <c r="BE50" s="28">
        <f t="shared" si="21"/>
        <v>7.213526387529356</v>
      </c>
      <c r="BF50" s="28">
        <f t="shared" si="21"/>
        <v>7.2335761744040514</v>
      </c>
      <c r="BG50" s="28">
        <f t="shared" si="21"/>
        <v>7.257009291500542</v>
      </c>
      <c r="BH50" s="28">
        <f t="shared" si="21"/>
        <v>7.2827071759585209</v>
      </c>
      <c r="BI50" s="28">
        <f t="shared" si="21"/>
        <v>7.3070244630168677</v>
      </c>
      <c r="BJ50" s="28">
        <f t="shared" si="21"/>
        <v>7.3305440648174507</v>
      </c>
      <c r="BK50" s="28">
        <f t="shared" ref="BK50:BP50" si="22">-BK47/BK44</f>
        <v>7.3571654987589516</v>
      </c>
      <c r="BL50" s="28">
        <f t="shared" si="22"/>
        <v>7.3824578960362111</v>
      </c>
      <c r="BM50" s="28">
        <f t="shared" si="22"/>
        <v>7.4038044284173061</v>
      </c>
      <c r="BN50" s="28">
        <f t="shared" si="22"/>
        <v>7.4268943042812001</v>
      </c>
      <c r="BO50" s="28">
        <f t="shared" si="22"/>
        <v>7.4511432804262787</v>
      </c>
      <c r="BP50" s="28">
        <f t="shared" si="22"/>
        <v>7.4737050345405347</v>
      </c>
      <c r="BQ50" s="28">
        <f t="shared" ref="BQ50:BU50" si="23">-BQ47/BQ44</f>
        <v>7.5016125290333102</v>
      </c>
      <c r="BR50" s="28">
        <f t="shared" si="23"/>
        <v>7.5341094599561291</v>
      </c>
      <c r="BS50" s="28">
        <f t="shared" si="23"/>
        <v>7.5669820622150743</v>
      </c>
      <c r="BT50" s="28">
        <f t="shared" si="23"/>
        <v>7.6062601050781788</v>
      </c>
      <c r="BU50" s="28">
        <f t="shared" si="23"/>
        <v>7.6489263126599223</v>
      </c>
    </row>
    <row r="51" spans="1:73" x14ac:dyDescent="0.2">
      <c r="A51" s="51"/>
      <c r="B51" s="23" t="s">
        <v>14</v>
      </c>
      <c r="C51" s="29">
        <f t="shared" ref="C51:BJ51" si="24">C43/C41</f>
        <v>0.23999999999999996</v>
      </c>
      <c r="D51" s="29">
        <f t="shared" si="24"/>
        <v>0.23999999999999996</v>
      </c>
      <c r="E51" s="29">
        <f t="shared" si="24"/>
        <v>0.24400000000000005</v>
      </c>
      <c r="F51" s="29">
        <f t="shared" si="24"/>
        <v>0.24399999999999999</v>
      </c>
      <c r="G51" s="29">
        <f t="shared" si="24"/>
        <v>0.24400000000000002</v>
      </c>
      <c r="H51" s="29">
        <f t="shared" si="24"/>
        <v>0.24585176582629475</v>
      </c>
      <c r="I51" s="29">
        <f t="shared" si="24"/>
        <v>0.24829639870044284</v>
      </c>
      <c r="J51" s="29">
        <f t="shared" si="24"/>
        <v>0.25140910945774742</v>
      </c>
      <c r="K51" s="29">
        <f t="shared" si="24"/>
        <v>0.25527633640993974</v>
      </c>
      <c r="L51" s="29">
        <f t="shared" si="24"/>
        <v>0.25867481623216282</v>
      </c>
      <c r="M51" s="29">
        <f t="shared" si="24"/>
        <v>0.26212396027214568</v>
      </c>
      <c r="N51" s="29">
        <f t="shared" si="24"/>
        <v>0.26528139553209812</v>
      </c>
      <c r="O51" s="29">
        <f t="shared" si="24"/>
        <v>0.26756848594407756</v>
      </c>
      <c r="P51" s="29">
        <f t="shared" si="24"/>
        <v>0.26995806651274568</v>
      </c>
      <c r="Q51" s="29">
        <f t="shared" si="24"/>
        <v>0.27207467372960631</v>
      </c>
      <c r="R51" s="29">
        <f t="shared" si="24"/>
        <v>0.27401761716363049</v>
      </c>
      <c r="S51" s="29">
        <f t="shared" si="24"/>
        <v>0.27572149552972874</v>
      </c>
      <c r="T51" s="29">
        <f t="shared" si="24"/>
        <v>0.27728730872771656</v>
      </c>
      <c r="U51" s="29">
        <f t="shared" si="24"/>
        <v>0.2787013942782568</v>
      </c>
      <c r="V51" s="29">
        <f t="shared" si="24"/>
        <v>0.27992264564081648</v>
      </c>
      <c r="W51" s="29">
        <f t="shared" si="24"/>
        <v>0.28099153398168641</v>
      </c>
      <c r="X51" s="29">
        <f t="shared" si="24"/>
        <v>0.28187412691477559</v>
      </c>
      <c r="Y51" s="29">
        <f t="shared" si="24"/>
        <v>0.28261659737189732</v>
      </c>
      <c r="Z51" s="29">
        <f t="shared" si="24"/>
        <v>0.28324316665554033</v>
      </c>
      <c r="AA51" s="29">
        <f t="shared" si="24"/>
        <v>0.28383028843657027</v>
      </c>
      <c r="AB51" s="29">
        <f t="shared" si="24"/>
        <v>0.28446583968045569</v>
      </c>
      <c r="AC51" s="29">
        <f t="shared" si="24"/>
        <v>0.28520141821914474</v>
      </c>
      <c r="AD51" s="29">
        <f t="shared" si="24"/>
        <v>0.28603617735298076</v>
      </c>
      <c r="AE51" s="29">
        <f t="shared" si="24"/>
        <v>0.28689511662361583</v>
      </c>
      <c r="AF51" s="29">
        <f t="shared" si="24"/>
        <v>0.28771427995159499</v>
      </c>
      <c r="AG51" s="29">
        <f t="shared" si="24"/>
        <v>0.28841215767793299</v>
      </c>
      <c r="AH51" s="29">
        <f t="shared" si="24"/>
        <v>0.28893893001450105</v>
      </c>
      <c r="AI51" s="29">
        <f t="shared" si="24"/>
        <v>0.28930727046724086</v>
      </c>
      <c r="AJ51" s="29">
        <f t="shared" si="24"/>
        <v>0.28956861557039776</v>
      </c>
      <c r="AK51" s="29">
        <f t="shared" si="24"/>
        <v>0.28977785893169622</v>
      </c>
      <c r="AL51" s="29">
        <f t="shared" si="24"/>
        <v>0.28999498232670828</v>
      </c>
      <c r="AM51" s="29">
        <f t="shared" si="24"/>
        <v>0.2903372992968638</v>
      </c>
      <c r="AN51" s="29">
        <f t="shared" si="24"/>
        <v>0.29088027155328816</v>
      </c>
      <c r="AO51" s="29">
        <f t="shared" si="24"/>
        <v>0.29171544623124884</v>
      </c>
      <c r="AP51" s="29">
        <f t="shared" si="24"/>
        <v>0.2928904657377096</v>
      </c>
      <c r="AQ51" s="29">
        <f t="shared" si="24"/>
        <v>0.29439306278928101</v>
      </c>
      <c r="AR51" s="29">
        <f t="shared" si="24"/>
        <v>0.29617439477419183</v>
      </c>
      <c r="AS51" s="29">
        <f t="shared" si="24"/>
        <v>0.2981803036881322</v>
      </c>
      <c r="AT51" s="29">
        <f t="shared" si="24"/>
        <v>0.30036130769296321</v>
      </c>
      <c r="AU51" s="29">
        <f t="shared" si="24"/>
        <v>0.30267404658828628</v>
      </c>
      <c r="AV51" s="29">
        <f t="shared" si="24"/>
        <v>0.30510085415322608</v>
      </c>
      <c r="AW51" s="29">
        <f t="shared" si="24"/>
        <v>0.30760233013060495</v>
      </c>
      <c r="AX51" s="29">
        <f t="shared" si="24"/>
        <v>0.31015473408554239</v>
      </c>
      <c r="AY51" s="29">
        <f t="shared" si="24"/>
        <v>0.31270656536323915</v>
      </c>
      <c r="AZ51" s="29">
        <f t="shared" si="24"/>
        <v>0.31522433705865621</v>
      </c>
      <c r="BA51" s="29">
        <f t="shared" si="24"/>
        <v>0.31768547925334212</v>
      </c>
      <c r="BB51" s="29">
        <f t="shared" si="24"/>
        <v>0.32006768416911258</v>
      </c>
      <c r="BC51" s="29">
        <f t="shared" si="24"/>
        <v>0.32233855178538079</v>
      </c>
      <c r="BD51" s="29">
        <f t="shared" si="24"/>
        <v>0.3244814514067611</v>
      </c>
      <c r="BE51" s="29">
        <f t="shared" si="24"/>
        <v>0.32645789522197616</v>
      </c>
      <c r="BF51" s="29">
        <f t="shared" si="24"/>
        <v>0.32824300749469842</v>
      </c>
      <c r="BG51" s="29">
        <f t="shared" si="24"/>
        <v>0.32980452476820715</v>
      </c>
      <c r="BH51" s="29">
        <f t="shared" si="24"/>
        <v>0.33114502831593978</v>
      </c>
      <c r="BI51" s="29">
        <f t="shared" si="24"/>
        <v>0.33227146490349935</v>
      </c>
      <c r="BJ51" s="29">
        <f t="shared" si="24"/>
        <v>0.33323705315943675</v>
      </c>
      <c r="BK51" s="29">
        <f t="shared" ref="BK51:BP51" si="25">BK43/BK41</f>
        <v>0.33407471404410982</v>
      </c>
      <c r="BL51" s="29">
        <f t="shared" si="25"/>
        <v>0.3348263134204652</v>
      </c>
      <c r="BM51" s="29">
        <f t="shared" si="25"/>
        <v>0.3355094972166866</v>
      </c>
      <c r="BN51" s="29">
        <f t="shared" si="25"/>
        <v>0.33615025741637578</v>
      </c>
      <c r="BO51" s="29">
        <f t="shared" si="25"/>
        <v>0.33675745717871974</v>
      </c>
      <c r="BP51" s="29">
        <f t="shared" si="25"/>
        <v>0.33736472684433244</v>
      </c>
      <c r="BQ51" s="29">
        <f t="shared" ref="BQ51:BU51" si="26">BQ43/BQ41</f>
        <v>0.33800768340013349</v>
      </c>
      <c r="BR51" s="29">
        <f t="shared" si="26"/>
        <v>0.33869313326147027</v>
      </c>
      <c r="BS51" s="29">
        <f t="shared" si="26"/>
        <v>0.33941551984526852</v>
      </c>
      <c r="BT51" s="29">
        <f t="shared" si="26"/>
        <v>0.34014326900549963</v>
      </c>
      <c r="BU51" s="29">
        <f t="shared" si="26"/>
        <v>0.34083230852948554</v>
      </c>
    </row>
    <row r="52" spans="1:73" x14ac:dyDescent="0.2">
      <c r="A52" s="51"/>
      <c r="B52" s="35" t="s">
        <v>15</v>
      </c>
      <c r="C52" s="30">
        <f t="shared" ref="C52:BJ52" si="27">-C44/C41</f>
        <v>0.25699541397768405</v>
      </c>
      <c r="D52" s="30">
        <f t="shared" si="27"/>
        <v>0.26175988357845759</v>
      </c>
      <c r="E52" s="30">
        <f t="shared" si="27"/>
        <v>0.26813570842115347</v>
      </c>
      <c r="F52" s="30">
        <f t="shared" si="27"/>
        <v>0.27428881817360706</v>
      </c>
      <c r="G52" s="30">
        <f t="shared" si="27"/>
        <v>0.27794927422883708</v>
      </c>
      <c r="H52" s="30">
        <f t="shared" si="27"/>
        <v>0.28049591085167197</v>
      </c>
      <c r="I52" s="30">
        <f t="shared" si="27"/>
        <v>0.28255343074218053</v>
      </c>
      <c r="J52" s="30">
        <f t="shared" si="27"/>
        <v>0.28539021128111997</v>
      </c>
      <c r="K52" s="30">
        <f t="shared" si="27"/>
        <v>0.28892019666022417</v>
      </c>
      <c r="L52" s="30">
        <f t="shared" si="27"/>
        <v>0.29193968252425356</v>
      </c>
      <c r="M52" s="30">
        <f t="shared" si="27"/>
        <v>0.29422770246250868</v>
      </c>
      <c r="N52" s="30">
        <f t="shared" si="27"/>
        <v>0.2959212557739857</v>
      </c>
      <c r="O52" s="30">
        <f t="shared" si="27"/>
        <v>0.29856008420616253</v>
      </c>
      <c r="P52" s="30">
        <f t="shared" si="27"/>
        <v>0.30212397600738544</v>
      </c>
      <c r="Q52" s="30">
        <f t="shared" si="27"/>
        <v>0.30553271706007507</v>
      </c>
      <c r="R52" s="30">
        <f t="shared" si="27"/>
        <v>0.30804685597521797</v>
      </c>
      <c r="S52" s="30">
        <f t="shared" si="27"/>
        <v>0.30955805050246998</v>
      </c>
      <c r="T52" s="30">
        <f t="shared" si="27"/>
        <v>0.3109749522443484</v>
      </c>
      <c r="U52" s="30">
        <f t="shared" si="27"/>
        <v>0.31217224259135895</v>
      </c>
      <c r="V52" s="30">
        <f t="shared" si="27"/>
        <v>0.3127147154118432</v>
      </c>
      <c r="W52" s="30">
        <f t="shared" si="27"/>
        <v>0.31283012920460435</v>
      </c>
      <c r="X52" s="30">
        <f t="shared" si="27"/>
        <v>0.31250695483278856</v>
      </c>
      <c r="Y52" s="30">
        <f t="shared" si="27"/>
        <v>0.31186997726673349</v>
      </c>
      <c r="Z52" s="30">
        <f t="shared" si="27"/>
        <v>0.31081339308588452</v>
      </c>
      <c r="AA52" s="30">
        <f t="shared" si="27"/>
        <v>0.30981990407450238</v>
      </c>
      <c r="AB52" s="30">
        <f t="shared" si="27"/>
        <v>0.30932782103634843</v>
      </c>
      <c r="AC52" s="30">
        <f t="shared" si="27"/>
        <v>0.3091581696942507</v>
      </c>
      <c r="AD52" s="30">
        <f t="shared" si="27"/>
        <v>0.30927785318811807</v>
      </c>
      <c r="AE52" s="30">
        <f t="shared" si="27"/>
        <v>0.30956629425488452</v>
      </c>
      <c r="AF52" s="30">
        <f t="shared" si="27"/>
        <v>0.30993968764414559</v>
      </c>
      <c r="AG52" s="30">
        <f t="shared" si="27"/>
        <v>0.31042317468785113</v>
      </c>
      <c r="AH52" s="30">
        <f t="shared" si="27"/>
        <v>0.31106725100162258</v>
      </c>
      <c r="AI52" s="30">
        <f t="shared" si="27"/>
        <v>0.3119475447409229</v>
      </c>
      <c r="AJ52" s="30">
        <f t="shared" si="27"/>
        <v>0.31309509457955531</v>
      </c>
      <c r="AK52" s="30">
        <f t="shared" si="27"/>
        <v>0.31454035120964996</v>
      </c>
      <c r="AL52" s="30">
        <f t="shared" si="27"/>
        <v>0.31625817019522329</v>
      </c>
      <c r="AM52" s="30">
        <f t="shared" si="27"/>
        <v>0.31809208231439029</v>
      </c>
      <c r="AN52" s="30">
        <f t="shared" si="27"/>
        <v>0.32023359896935893</v>
      </c>
      <c r="AO52" s="30">
        <f t="shared" si="27"/>
        <v>0.32257373613739432</v>
      </c>
      <c r="AP52" s="30">
        <f t="shared" si="27"/>
        <v>0.32486352448864075</v>
      </c>
      <c r="AQ52" s="30">
        <f t="shared" si="27"/>
        <v>0.32729180848574563</v>
      </c>
      <c r="AR52" s="30">
        <f t="shared" si="27"/>
        <v>0.32989470173238872</v>
      </c>
      <c r="AS52" s="30">
        <f t="shared" si="27"/>
        <v>0.33262759696463823</v>
      </c>
      <c r="AT52" s="30">
        <f t="shared" si="27"/>
        <v>0.33547561346481009</v>
      </c>
      <c r="AU52" s="30">
        <f t="shared" si="27"/>
        <v>0.3384104880903222</v>
      </c>
      <c r="AV52" s="30">
        <f t="shared" si="27"/>
        <v>0.34134451098044255</v>
      </c>
      <c r="AW52" s="30">
        <f t="shared" si="27"/>
        <v>0.34412658169149146</v>
      </c>
      <c r="AX52" s="30">
        <f t="shared" si="27"/>
        <v>0.34695967707749736</v>
      </c>
      <c r="AY52" s="30">
        <f t="shared" si="27"/>
        <v>0.34970057745182165</v>
      </c>
      <c r="AZ52" s="30">
        <f t="shared" si="27"/>
        <v>0.35204884416499738</v>
      </c>
      <c r="BA52" s="30">
        <f t="shared" si="27"/>
        <v>0.35414722740945043</v>
      </c>
      <c r="BB52" s="30">
        <f t="shared" si="27"/>
        <v>0.35622265628337479</v>
      </c>
      <c r="BC52" s="30">
        <f t="shared" si="27"/>
        <v>0.35824875777693377</v>
      </c>
      <c r="BD52" s="30">
        <f t="shared" si="27"/>
        <v>0.36023529631768564</v>
      </c>
      <c r="BE52" s="30">
        <f t="shared" si="27"/>
        <v>0.36221232710053264</v>
      </c>
      <c r="BF52" s="30">
        <f t="shared" si="27"/>
        <v>0.36401341383998498</v>
      </c>
      <c r="BG52" s="30">
        <f t="shared" si="27"/>
        <v>0.36573687231112739</v>
      </c>
      <c r="BH52" s="30">
        <f t="shared" si="27"/>
        <v>0.36740251567110771</v>
      </c>
      <c r="BI52" s="30">
        <f t="shared" si="27"/>
        <v>0.36919024561786784</v>
      </c>
      <c r="BJ52" s="30">
        <f t="shared" si="27"/>
        <v>0.3710201489872873</v>
      </c>
      <c r="BK52" s="30">
        <f t="shared" ref="BK52:BP52" si="28">-BK44/BK41</f>
        <v>0.37261974348522142</v>
      </c>
      <c r="BL52" s="30">
        <f t="shared" si="28"/>
        <v>0.37421873774735148</v>
      </c>
      <c r="BM52" s="30">
        <f t="shared" si="28"/>
        <v>0.37594240108022331</v>
      </c>
      <c r="BN52" s="30">
        <f t="shared" si="28"/>
        <v>0.37745416234736517</v>
      </c>
      <c r="BO52" s="30">
        <f t="shared" si="28"/>
        <v>0.37881968118780274</v>
      </c>
      <c r="BP52" s="30">
        <f t="shared" si="28"/>
        <v>0.3802394604241317</v>
      </c>
      <c r="BQ52" s="30">
        <f t="shared" ref="BQ52:BU52" si="29">-BQ44/BQ41</f>
        <v>0.38134572885760698</v>
      </c>
      <c r="BR52" s="30">
        <f t="shared" si="29"/>
        <v>0.38222545571539168</v>
      </c>
      <c r="BS52" s="30">
        <f t="shared" si="29"/>
        <v>0.38314697604768511</v>
      </c>
      <c r="BT52" s="30">
        <f t="shared" si="29"/>
        <v>0.38378218795363545</v>
      </c>
      <c r="BU52" s="30">
        <f t="shared" si="29"/>
        <v>0.38437795088673399</v>
      </c>
    </row>
    <row r="53" spans="1:73" x14ac:dyDescent="0.2"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</row>
    <row r="54" spans="1:73" x14ac:dyDescent="0.2">
      <c r="BC54" s="36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</row>
  </sheetData>
  <mergeCells count="6">
    <mergeCell ref="A41:A47"/>
    <mergeCell ref="A50:A52"/>
    <mergeCell ref="A5:A11"/>
    <mergeCell ref="A14:A16"/>
    <mergeCell ref="A23:A29"/>
    <mergeCell ref="A32:A3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D13"/>
  <sheetViews>
    <sheetView workbookViewId="0"/>
  </sheetViews>
  <sheetFormatPr defaultRowHeight="12.75" x14ac:dyDescent="0.2"/>
  <cols>
    <col min="1" max="1" width="22.7109375" bestFit="1" customWidth="1"/>
  </cols>
  <sheetData>
    <row r="1" spans="1:82" s="21" customFormat="1" x14ac:dyDescent="0.2">
      <c r="A1" s="33" t="s">
        <v>92</v>
      </c>
    </row>
    <row r="3" spans="1:82" x14ac:dyDescent="0.2">
      <c r="A3" s="33" t="s">
        <v>82</v>
      </c>
    </row>
    <row r="4" spans="1:82" x14ac:dyDescent="0.2">
      <c r="A4" s="35" t="s">
        <v>80</v>
      </c>
      <c r="B4" s="35">
        <v>1920</v>
      </c>
      <c r="C4" s="35">
        <v>1921</v>
      </c>
      <c r="D4" s="35">
        <v>1922</v>
      </c>
      <c r="E4" s="35">
        <v>1923</v>
      </c>
      <c r="F4" s="35">
        <v>1924</v>
      </c>
      <c r="G4" s="35">
        <v>1925</v>
      </c>
      <c r="H4" s="35">
        <v>1926</v>
      </c>
      <c r="I4" s="35">
        <v>1927</v>
      </c>
      <c r="J4" s="35">
        <v>1928</v>
      </c>
      <c r="K4" s="35">
        <v>1929</v>
      </c>
      <c r="L4" s="35">
        <v>1930</v>
      </c>
      <c r="M4" s="35">
        <v>1931</v>
      </c>
      <c r="N4" s="35">
        <v>1932</v>
      </c>
      <c r="O4" s="35">
        <v>1933</v>
      </c>
      <c r="P4" s="35">
        <v>1934</v>
      </c>
      <c r="Q4" s="35">
        <v>1935</v>
      </c>
      <c r="R4" s="35">
        <v>1936</v>
      </c>
      <c r="S4" s="35">
        <v>1937</v>
      </c>
      <c r="T4" s="35">
        <v>1938</v>
      </c>
      <c r="U4" s="35">
        <v>1939</v>
      </c>
      <c r="V4" s="35">
        <v>1940</v>
      </c>
      <c r="W4" s="35">
        <v>1941</v>
      </c>
      <c r="X4" s="35">
        <v>1942</v>
      </c>
      <c r="Y4" s="35">
        <v>1943</v>
      </c>
      <c r="Z4" s="35">
        <v>1944</v>
      </c>
      <c r="AA4" s="35">
        <v>1945</v>
      </c>
      <c r="AB4" s="35">
        <v>1946</v>
      </c>
      <c r="AC4" s="35">
        <v>1947</v>
      </c>
      <c r="AD4" s="35">
        <v>1948</v>
      </c>
      <c r="AE4" s="35">
        <v>1949</v>
      </c>
      <c r="AF4" s="35">
        <v>1950</v>
      </c>
      <c r="AG4" s="35">
        <v>1951</v>
      </c>
      <c r="AH4" s="35">
        <v>1952</v>
      </c>
      <c r="AI4" s="35">
        <v>1953</v>
      </c>
      <c r="AJ4" s="35">
        <v>1954</v>
      </c>
      <c r="AK4" s="35">
        <v>1955</v>
      </c>
      <c r="AL4" s="35">
        <v>1956</v>
      </c>
      <c r="AM4" s="35">
        <v>1957</v>
      </c>
      <c r="AN4" s="35">
        <v>1958</v>
      </c>
      <c r="AO4" s="35">
        <v>1959</v>
      </c>
      <c r="AP4" s="35">
        <v>1960</v>
      </c>
      <c r="AQ4" s="35">
        <v>1961</v>
      </c>
      <c r="AR4" s="35">
        <v>1962</v>
      </c>
      <c r="AS4" s="35">
        <v>1963</v>
      </c>
      <c r="AT4" s="35">
        <v>1964</v>
      </c>
      <c r="AU4" s="35">
        <v>1965</v>
      </c>
      <c r="AV4" s="35">
        <v>1966</v>
      </c>
      <c r="AW4" s="35">
        <v>1967</v>
      </c>
      <c r="AX4" s="35">
        <v>1968</v>
      </c>
      <c r="AY4" s="35">
        <v>1969</v>
      </c>
      <c r="AZ4" s="35">
        <v>1970</v>
      </c>
      <c r="BA4" s="35">
        <v>1971</v>
      </c>
      <c r="BB4" s="35">
        <v>1972</v>
      </c>
      <c r="BC4" s="35">
        <v>1973</v>
      </c>
      <c r="BD4" s="35">
        <v>1974</v>
      </c>
      <c r="BE4" s="35">
        <v>1975</v>
      </c>
      <c r="BF4" s="35">
        <v>1976</v>
      </c>
      <c r="BG4" s="35">
        <v>1977</v>
      </c>
      <c r="BH4" s="35">
        <v>1978</v>
      </c>
      <c r="BI4" s="35">
        <v>1979</v>
      </c>
      <c r="BJ4" s="35">
        <v>1980</v>
      </c>
      <c r="BK4" s="35">
        <v>1981</v>
      </c>
      <c r="BL4" s="35">
        <v>1982</v>
      </c>
      <c r="BM4" s="35">
        <v>1983</v>
      </c>
      <c r="BN4" s="35">
        <v>1984</v>
      </c>
      <c r="BO4" s="35">
        <v>1985</v>
      </c>
      <c r="BP4" s="35">
        <v>1986</v>
      </c>
      <c r="BQ4" s="35">
        <v>1987</v>
      </c>
      <c r="BR4" s="35">
        <v>1988</v>
      </c>
      <c r="BS4" s="35">
        <v>1989</v>
      </c>
      <c r="BT4" s="35">
        <v>1990</v>
      </c>
      <c r="BU4" s="35">
        <v>1991</v>
      </c>
      <c r="BV4" s="35">
        <v>1992</v>
      </c>
      <c r="BW4" s="35">
        <v>1993</v>
      </c>
      <c r="BX4" s="35">
        <v>1994</v>
      </c>
      <c r="BY4" s="35">
        <v>1995</v>
      </c>
      <c r="BZ4" s="35">
        <v>1996</v>
      </c>
      <c r="CA4" s="35">
        <v>1997</v>
      </c>
      <c r="CB4" s="35">
        <v>1998</v>
      </c>
      <c r="CC4" s="35">
        <v>1999</v>
      </c>
      <c r="CD4" s="35">
        <v>2000</v>
      </c>
    </row>
    <row r="5" spans="1:82" x14ac:dyDescent="0.2">
      <c r="A5" s="45" t="s">
        <v>81</v>
      </c>
      <c r="B5" s="46">
        <v>6.9633648361768635E-4</v>
      </c>
      <c r="C5" s="46">
        <v>1.4847701405578675E-3</v>
      </c>
      <c r="D5" s="46">
        <v>2.7945074518453128E-3</v>
      </c>
      <c r="E5" s="46">
        <v>4.8073854791364909E-3</v>
      </c>
      <c r="F5" s="46">
        <v>8.130972663532552E-3</v>
      </c>
      <c r="G5" s="46">
        <v>1.3491874642790556E-2</v>
      </c>
      <c r="H5" s="46">
        <v>2.074032908059021E-2</v>
      </c>
      <c r="I5" s="46">
        <v>3.1509676200913814E-2</v>
      </c>
      <c r="J5" s="46">
        <v>4.7503349354394785E-2</v>
      </c>
      <c r="K5" s="46">
        <v>6.9987468392214633E-2</v>
      </c>
      <c r="L5" s="46">
        <v>0.10045196706796003</v>
      </c>
      <c r="M5" s="46">
        <v>0.14488655319874677</v>
      </c>
      <c r="N5" s="46">
        <v>0.20598531296794653</v>
      </c>
      <c r="O5" s="46">
        <v>0.27241151302909455</v>
      </c>
      <c r="P5" s="46">
        <v>0.31234028881726222</v>
      </c>
      <c r="Q5" s="46">
        <v>0.41766177911542635</v>
      </c>
      <c r="R5" s="46">
        <v>0.54223831173846027</v>
      </c>
      <c r="S5" s="46">
        <v>0.68571427994443446</v>
      </c>
      <c r="T5" s="46">
        <v>0.85562022106373692</v>
      </c>
      <c r="U5" s="46">
        <v>1.0688309184893914</v>
      </c>
      <c r="V5" s="46">
        <v>1.3512367536851615</v>
      </c>
      <c r="W5" s="46">
        <v>1.6026405854383368</v>
      </c>
      <c r="X5" s="46">
        <v>1.9652785044686445</v>
      </c>
      <c r="Y5" s="46">
        <v>2.2946805023288483</v>
      </c>
      <c r="Z5" s="46">
        <v>2.7325005128079467</v>
      </c>
      <c r="AA5" s="46">
        <v>3.2001627643227772</v>
      </c>
      <c r="AB5" s="46">
        <v>3.6878223092958176</v>
      </c>
      <c r="AC5" s="46">
        <v>4.3218531626499672</v>
      </c>
      <c r="AD5" s="46">
        <v>4.9779986951271162</v>
      </c>
      <c r="AE5" s="46">
        <v>5.7476151543817693</v>
      </c>
      <c r="AF5" s="46">
        <v>6.5799349141195576</v>
      </c>
      <c r="AG5" s="46">
        <v>7.3989434749595535</v>
      </c>
      <c r="AH5" s="46">
        <v>8.3432172990253513</v>
      </c>
      <c r="AI5" s="46">
        <v>9.3202313313403025</v>
      </c>
      <c r="AJ5" s="46">
        <v>10.449592983145044</v>
      </c>
      <c r="AK5" s="46">
        <v>11.524049951397249</v>
      </c>
      <c r="AL5" s="46">
        <v>12.42414809626189</v>
      </c>
      <c r="AM5" s="46">
        <v>13.099707382362812</v>
      </c>
      <c r="AN5" s="46">
        <v>13.437781245718408</v>
      </c>
      <c r="AO5" s="46">
        <v>13.650351674877708</v>
      </c>
      <c r="AP5" s="46">
        <v>13.811277921981693</v>
      </c>
      <c r="AQ5" s="46">
        <v>13.91668558819045</v>
      </c>
      <c r="AR5" s="46">
        <v>13.910514302278793</v>
      </c>
      <c r="AS5" s="46">
        <v>13.982006225524993</v>
      </c>
      <c r="AT5" s="46">
        <v>13.997169279510482</v>
      </c>
      <c r="AU5" s="46">
        <v>13.876960295801227</v>
      </c>
      <c r="AV5" s="46">
        <v>13.742026110876099</v>
      </c>
      <c r="AW5" s="46">
        <v>13.580427279356256</v>
      </c>
      <c r="AX5" s="46">
        <v>13.336841662825877</v>
      </c>
      <c r="AY5" s="46">
        <v>13.115659913550292</v>
      </c>
      <c r="AZ5" s="46">
        <v>12.851113501765768</v>
      </c>
      <c r="BA5" s="46">
        <v>12.527465322860218</v>
      </c>
      <c r="BB5" s="46">
        <v>12.160785253142427</v>
      </c>
      <c r="BC5" s="46">
        <v>11.748847546935256</v>
      </c>
      <c r="BD5" s="46">
        <v>11.261162180299637</v>
      </c>
      <c r="BE5" s="46">
        <v>10.758701687576281</v>
      </c>
      <c r="BF5" s="46">
        <v>10.242722162654173</v>
      </c>
      <c r="BG5" s="46">
        <v>9.7324209077679296</v>
      </c>
      <c r="BH5" s="46">
        <v>9.1927485989226927</v>
      </c>
      <c r="BI5" s="46">
        <v>8.6305978041435161</v>
      </c>
      <c r="BJ5" s="46">
        <v>8.05194422284581</v>
      </c>
      <c r="BK5" s="46">
        <v>7.4387089290363324</v>
      </c>
      <c r="BL5" s="46">
        <v>6.8159032022809738</v>
      </c>
      <c r="BM5" s="46">
        <v>6.2008276739344295</v>
      </c>
      <c r="BN5" s="46">
        <v>5.5713362394888151</v>
      </c>
      <c r="BO5" s="46">
        <v>4.9163279391248196</v>
      </c>
      <c r="BP5" s="46">
        <v>4.2744734010197512</v>
      </c>
      <c r="BQ5" s="46">
        <v>3.5383994710390532</v>
      </c>
      <c r="BR5" s="46">
        <v>2.7184040018177171</v>
      </c>
      <c r="BS5" s="46">
        <v>1.8891471934901194</v>
      </c>
      <c r="BT5" s="46">
        <v>1.0696667729446849</v>
      </c>
      <c r="BU5" s="46">
        <v>0.29998841743064858</v>
      </c>
      <c r="BV5" s="46">
        <v>-0.53624626748435178</v>
      </c>
      <c r="BW5" s="46">
        <v>-1.3052664108815522</v>
      </c>
      <c r="BX5" s="46">
        <v>-2.1134037448158125</v>
      </c>
      <c r="BY5" s="46">
        <v>-2.8985357070820843</v>
      </c>
      <c r="BZ5" s="46">
        <v>-3.6860922222969292</v>
      </c>
      <c r="CA5" s="46">
        <v>-4.4700228716985411</v>
      </c>
      <c r="CB5" s="46">
        <v>-5.2293421562021782</v>
      </c>
      <c r="CC5" s="46">
        <v>-5.9923158538970709</v>
      </c>
      <c r="CD5" s="46">
        <v>-6.7446662793836962</v>
      </c>
    </row>
    <row r="7" spans="1:82" x14ac:dyDescent="0.2">
      <c r="A7" t="s">
        <v>89</v>
      </c>
    </row>
    <row r="8" spans="1:82" s="21" customFormat="1" x14ac:dyDescent="0.2"/>
    <row r="9" spans="1:82" s="21" customFormat="1" x14ac:dyDescent="0.2">
      <c r="A9" s="21" t="s">
        <v>90</v>
      </c>
    </row>
    <row r="10" spans="1:82" x14ac:dyDescent="0.2">
      <c r="A10" s="21" t="s">
        <v>111</v>
      </c>
    </row>
    <row r="11" spans="1:82" x14ac:dyDescent="0.2">
      <c r="A11" s="21" t="s">
        <v>112</v>
      </c>
    </row>
    <row r="13" spans="1:82" x14ac:dyDescent="0.2">
      <c r="A13" t="s">
        <v>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84BD79C65CB774B8BA2913E876F8DF7" ma:contentTypeVersion="13" ma:contentTypeDescription="Luo uusi asiakirja." ma:contentTypeScope="" ma:versionID="7d9a66957f83e59095b1afbfaba717f9">
  <xsd:schema xmlns:xsd="http://www.w3.org/2001/XMLSchema" xmlns:xs="http://www.w3.org/2001/XMLSchema" xmlns:p="http://schemas.microsoft.com/office/2006/metadata/properties" xmlns:ns3="a95fbf83-c142-45e0-951e-69bb90b7a126" xmlns:ns4="4fd320a0-0a50-4c3c-9599-412d1e1b0511" targetNamespace="http://schemas.microsoft.com/office/2006/metadata/properties" ma:root="true" ma:fieldsID="c92c722cfe7e1d2ddcb71ea788e2dbe9" ns3:_="" ns4:_="">
    <xsd:import namespace="a95fbf83-c142-45e0-951e-69bb90b7a126"/>
    <xsd:import namespace="4fd320a0-0a50-4c3c-9599-412d1e1b05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fbf83-c142-45e0-951e-69bb90b7a1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d320a0-0a50-4c3c-9599-412d1e1b051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6381F0-D115-413B-BC40-D6C85291BE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5fbf83-c142-45e0-951e-69bb90b7a126"/>
    <ds:schemaRef ds:uri="4fd320a0-0a50-4c3c-9599-412d1e1b05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D4F3A0-21AB-4832-825B-B005CE62B5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BB2290-B058-43B6-9E65-BBE206F08583}">
  <ds:schemaRefs>
    <ds:schemaRef ds:uri="4fd320a0-0a50-4c3c-9599-412d1e1b0511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a95fbf83-c142-45e0-951e-69bb90b7a12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Info</vt:lpstr>
      <vt:lpstr>Taloudelliset oletukset</vt:lpstr>
      <vt:lpstr>Väestö ja työllisyys</vt:lpstr>
      <vt:lpstr>Keskieläke</vt:lpstr>
      <vt:lpstr>Työeläkemeno</vt:lpstr>
      <vt:lpstr>TyEL-rahoituslaskelmat</vt:lpstr>
      <vt:lpstr>Kohorttivaikutukset</vt:lpstr>
    </vt:vector>
  </TitlesOfParts>
  <Company>Eläketurvakeskus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Sankala</dc:creator>
  <cp:lastModifiedBy>Suvi Ritola</cp:lastModifiedBy>
  <dcterms:created xsi:type="dcterms:W3CDTF">2015-11-25T06:23:23Z</dcterms:created>
  <dcterms:modified xsi:type="dcterms:W3CDTF">2020-04-29T06:40:10Z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0x010100484BD79C65CB774B8BA2913E876F8DF7</vt:lpwstr>
  </property>
</Properties>
</file>